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60" windowHeight="8880" activeTab="3"/>
  </bookViews>
  <sheets>
    <sheet name="1767" sheetId="1" r:id="rId1"/>
    <sheet name="1768" sheetId="2" r:id="rId2"/>
    <sheet name="1776" sheetId="3" r:id="rId3"/>
    <sheet name="1777" sheetId="4" r:id="rId4"/>
  </sheets>
  <definedNames/>
  <calcPr fullCalcOnLoad="1"/>
</workbook>
</file>

<file path=xl/sharedStrings.xml><?xml version="1.0" encoding="utf-8"?>
<sst xmlns="http://schemas.openxmlformats.org/spreadsheetml/2006/main" count="243" uniqueCount="211">
  <si>
    <t>學號</t>
  </si>
  <si>
    <t>姓名</t>
  </si>
  <si>
    <t>履歷</t>
  </si>
  <si>
    <t>自傳</t>
  </si>
  <si>
    <t>自我介紹</t>
  </si>
  <si>
    <t>口頭報告</t>
  </si>
  <si>
    <t>學期成績</t>
  </si>
  <si>
    <t>9615001</t>
  </si>
  <si>
    <t>范博淵</t>
  </si>
  <si>
    <t>9615003</t>
  </si>
  <si>
    <t>藍子敬</t>
  </si>
  <si>
    <t>9615005</t>
  </si>
  <si>
    <t>盧建宇</t>
  </si>
  <si>
    <t>9615007</t>
  </si>
  <si>
    <t>陳宛吟</t>
  </si>
  <si>
    <t>9615009</t>
  </si>
  <si>
    <t>劉翔玉</t>
  </si>
  <si>
    <t>9615011</t>
  </si>
  <si>
    <t>莊宗穎</t>
  </si>
  <si>
    <t>9615013</t>
  </si>
  <si>
    <t>邱士豪</t>
  </si>
  <si>
    <t>9615017</t>
  </si>
  <si>
    <t>莊鎮瑋</t>
  </si>
  <si>
    <t>9615019</t>
  </si>
  <si>
    <t>何兆軒</t>
  </si>
  <si>
    <t>9615021</t>
  </si>
  <si>
    <t>趙子權</t>
  </si>
  <si>
    <t>9615023</t>
  </si>
  <si>
    <t>何恭憲</t>
  </si>
  <si>
    <t>9615025</t>
  </si>
  <si>
    <t>許家祥</t>
  </si>
  <si>
    <t>9615027</t>
  </si>
  <si>
    <t>蘇群皓</t>
  </si>
  <si>
    <t>9615029</t>
  </si>
  <si>
    <t>郭欣翰</t>
  </si>
  <si>
    <t>9615031</t>
  </si>
  <si>
    <t>吳中瀚</t>
  </si>
  <si>
    <t>9615033</t>
  </si>
  <si>
    <t>黃敏佳</t>
  </si>
  <si>
    <t>9615037</t>
  </si>
  <si>
    <t>王秀姿</t>
  </si>
  <si>
    <t>9615039</t>
  </si>
  <si>
    <t>洪子惠</t>
  </si>
  <si>
    <t>9615041</t>
  </si>
  <si>
    <t>鄭旭宏</t>
  </si>
  <si>
    <t>9615045</t>
  </si>
  <si>
    <t>陳靖鴻</t>
  </si>
  <si>
    <t>9615047</t>
  </si>
  <si>
    <t>李得聖</t>
  </si>
  <si>
    <t>9615049</t>
  </si>
  <si>
    <t>莊宗豪</t>
  </si>
  <si>
    <t>9615051</t>
  </si>
  <si>
    <t>王益柔</t>
  </si>
  <si>
    <t>9615057</t>
  </si>
  <si>
    <t>洪嘉維</t>
  </si>
  <si>
    <t>9615059</t>
  </si>
  <si>
    <t>許　茨</t>
  </si>
  <si>
    <t>9615120</t>
  </si>
  <si>
    <t>顏嘉慶</t>
  </si>
  <si>
    <t>9615121</t>
  </si>
  <si>
    <t>溫子褘</t>
  </si>
  <si>
    <t>9615126</t>
  </si>
  <si>
    <t>田益任</t>
  </si>
  <si>
    <t>學期成績評量（1767）</t>
  </si>
  <si>
    <t>學期成績評量（1768）</t>
  </si>
  <si>
    <t>學期成績評量（1776）</t>
  </si>
  <si>
    <t>學期成績評量（1777）</t>
  </si>
  <si>
    <t>9615061</t>
  </si>
  <si>
    <t>梁名傑</t>
  </si>
  <si>
    <t>9615063</t>
  </si>
  <si>
    <t>方柏翔</t>
  </si>
  <si>
    <t>9615069</t>
  </si>
  <si>
    <t>劉彥良</t>
  </si>
  <si>
    <t>9615071</t>
  </si>
  <si>
    <t>張家瑋</t>
  </si>
  <si>
    <t>9615077</t>
  </si>
  <si>
    <t>陳詩凱</t>
  </si>
  <si>
    <t>9615079</t>
  </si>
  <si>
    <t>葉曉龍</t>
  </si>
  <si>
    <t>9615081</t>
  </si>
  <si>
    <t>楊珊閔</t>
  </si>
  <si>
    <t>9615083</t>
  </si>
  <si>
    <t>余佳樺</t>
  </si>
  <si>
    <t>9615085</t>
  </si>
  <si>
    <t>洪千惠</t>
  </si>
  <si>
    <t>9615087</t>
  </si>
  <si>
    <t>簡任彥</t>
  </si>
  <si>
    <t>9615089</t>
  </si>
  <si>
    <t>花意淇</t>
  </si>
  <si>
    <t>9615091</t>
  </si>
  <si>
    <t>廖偲帆</t>
  </si>
  <si>
    <t>9615097</t>
  </si>
  <si>
    <t>林春男</t>
  </si>
  <si>
    <t>9615099</t>
  </si>
  <si>
    <t>蔡家?</t>
  </si>
  <si>
    <t>9615101</t>
  </si>
  <si>
    <t>張兆慶</t>
  </si>
  <si>
    <t>9615105</t>
  </si>
  <si>
    <t>許謦三</t>
  </si>
  <si>
    <t>9615107</t>
  </si>
  <si>
    <t>黃梓晏</t>
  </si>
  <si>
    <t>9615109</t>
  </si>
  <si>
    <t>劉家豪</t>
  </si>
  <si>
    <t>9615111</t>
  </si>
  <si>
    <t>李嘉泓</t>
  </si>
  <si>
    <t>9615113</t>
  </si>
  <si>
    <t>柯志霖</t>
  </si>
  <si>
    <t>9615115</t>
  </si>
  <si>
    <t>花煒翔</t>
  </si>
  <si>
    <t>9615117</t>
  </si>
  <si>
    <t>許家榮</t>
  </si>
  <si>
    <t>9615119</t>
  </si>
  <si>
    <t>賴立昇</t>
  </si>
  <si>
    <t>9615123</t>
  </si>
  <si>
    <t>張右宗</t>
  </si>
  <si>
    <t>9615125</t>
  </si>
  <si>
    <t>林致業</t>
  </si>
  <si>
    <t>9615130</t>
  </si>
  <si>
    <t>邱啟諺</t>
  </si>
  <si>
    <t>9615133</t>
  </si>
  <si>
    <t>彭智祥</t>
  </si>
  <si>
    <t>9615136</t>
  </si>
  <si>
    <t>黃彥凱</t>
  </si>
  <si>
    <t>9515149</t>
  </si>
  <si>
    <t>孫月惠</t>
  </si>
  <si>
    <t>9615002</t>
  </si>
  <si>
    <t>陳冠佑</t>
  </si>
  <si>
    <t>9615004</t>
  </si>
  <si>
    <t>周振瑋</t>
  </si>
  <si>
    <t>9615006</t>
  </si>
  <si>
    <t>王鈺婷</t>
  </si>
  <si>
    <t>9615008</t>
  </si>
  <si>
    <t>陳增樺</t>
  </si>
  <si>
    <t>9615010</t>
  </si>
  <si>
    <t>范書豪</t>
  </si>
  <si>
    <t>9615012</t>
  </si>
  <si>
    <t>劉立謙</t>
  </si>
  <si>
    <t>9615014</t>
  </si>
  <si>
    <t>趙偉勛</t>
  </si>
  <si>
    <t>9615018</t>
  </si>
  <si>
    <t>蔡旻和</t>
  </si>
  <si>
    <t>9615020</t>
  </si>
  <si>
    <t>謝冠申</t>
  </si>
  <si>
    <t>9615022</t>
  </si>
  <si>
    <t>林頎勛</t>
  </si>
  <si>
    <t>9615024</t>
  </si>
  <si>
    <t>陳怡君</t>
  </si>
  <si>
    <t>9615026</t>
  </si>
  <si>
    <t>黃凱翊</t>
  </si>
  <si>
    <t>9615032</t>
  </si>
  <si>
    <t>賴俊穎</t>
  </si>
  <si>
    <t>9615034</t>
  </si>
  <si>
    <t>王詩婷</t>
  </si>
  <si>
    <t>9615036</t>
  </si>
  <si>
    <t>魏絃閔</t>
  </si>
  <si>
    <t>9615038</t>
  </si>
  <si>
    <t>莊梓樑</t>
  </si>
  <si>
    <t>9615040</t>
  </si>
  <si>
    <t>陳盈如</t>
  </si>
  <si>
    <t>9615042</t>
  </si>
  <si>
    <t>楊仟詳</t>
  </si>
  <si>
    <t>9615044</t>
  </si>
  <si>
    <t>余欣?</t>
  </si>
  <si>
    <t>9615046</t>
  </si>
  <si>
    <t>廖宇信</t>
  </si>
  <si>
    <t>9615048</t>
  </si>
  <si>
    <t>胡浚傑</t>
  </si>
  <si>
    <t>9615050</t>
  </si>
  <si>
    <t>姚冠志</t>
  </si>
  <si>
    <t>9615054</t>
  </si>
  <si>
    <t>何佳倫</t>
  </si>
  <si>
    <t>9615058</t>
  </si>
  <si>
    <t>陳偉誠</t>
  </si>
  <si>
    <t>9615060</t>
  </si>
  <si>
    <t>陳穗欣</t>
  </si>
  <si>
    <t>9615062</t>
  </si>
  <si>
    <t>黃泊凱</t>
  </si>
  <si>
    <t>9615068</t>
  </si>
  <si>
    <t>劉又慈</t>
  </si>
  <si>
    <t>9615070</t>
  </si>
  <si>
    <t>林稚婷</t>
  </si>
  <si>
    <t>9615128</t>
  </si>
  <si>
    <t>劉炫飛</t>
  </si>
  <si>
    <t>9615134</t>
  </si>
  <si>
    <t>楊英宗</t>
  </si>
  <si>
    <t>林澔哲</t>
  </si>
  <si>
    <t>林家慰</t>
  </si>
  <si>
    <t>葉皇志</t>
  </si>
  <si>
    <t>陳逸仙</t>
  </si>
  <si>
    <t>許明生</t>
  </si>
  <si>
    <t>張振祺</t>
  </si>
  <si>
    <t>賴品翰</t>
  </si>
  <si>
    <t>陳仲品</t>
  </si>
  <si>
    <t>蔡念廷</t>
  </si>
  <si>
    <t>郭汶至</t>
  </si>
  <si>
    <t>陳建竹</t>
  </si>
  <si>
    <t>戴嘉宏</t>
  </si>
  <si>
    <t>羅懷暐</t>
  </si>
  <si>
    <t>黃士皇</t>
  </si>
  <si>
    <t>劉子閔</t>
  </si>
  <si>
    <t>林政毅</t>
  </si>
  <si>
    <t>林峰開</t>
  </si>
  <si>
    <t>陳緯誠</t>
  </si>
  <si>
    <t>孫世駿</t>
  </si>
  <si>
    <t>林日昇</t>
  </si>
  <si>
    <t>鍾汶庭</t>
  </si>
  <si>
    <t>Average</t>
  </si>
  <si>
    <t>Average</t>
  </si>
  <si>
    <t>讀書計畫</t>
  </si>
  <si>
    <t>研究計畫</t>
  </si>
  <si>
    <t>出勤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</si>
</sst>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.0_);[Red]\(0.0\)"/>
    <numFmt numFmtId="180" formatCode="0_);[Red]\(0\)"/>
  </numFmts>
  <fonts count="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0" fontId="1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2" sqref="C2:J6"/>
    </sheetView>
  </sheetViews>
  <sheetFormatPr defaultColWidth="9.00390625" defaultRowHeight="16.5"/>
  <cols>
    <col min="1" max="1" width="8.625" style="4" customWidth="1"/>
    <col min="2" max="3" width="8.625" style="3" customWidth="1"/>
    <col min="4" max="9" width="8.625" style="0" customWidth="1"/>
    <col min="10" max="10" width="9.375" style="0" customWidth="1"/>
  </cols>
  <sheetData>
    <row r="1" spans="1:7" ht="21">
      <c r="A1" s="3"/>
      <c r="F1" s="2"/>
      <c r="G1" s="8" t="s">
        <v>63</v>
      </c>
    </row>
    <row r="2" spans="1:10" s="3" customFormat="1" ht="16.5">
      <c r="A2" s="5" t="s">
        <v>0</v>
      </c>
      <c r="B2" s="5" t="s">
        <v>1</v>
      </c>
      <c r="C2" s="5" t="s">
        <v>210</v>
      </c>
      <c r="D2" s="5" t="s">
        <v>2</v>
      </c>
      <c r="E2" s="5" t="s">
        <v>3</v>
      </c>
      <c r="F2" s="5" t="s">
        <v>4</v>
      </c>
      <c r="G2" s="5" t="s">
        <v>208</v>
      </c>
      <c r="H2" s="5" t="s">
        <v>209</v>
      </c>
      <c r="I2" s="5" t="s">
        <v>5</v>
      </c>
      <c r="J2" s="5" t="s">
        <v>6</v>
      </c>
    </row>
    <row r="3" spans="1:10" ht="16.5">
      <c r="A3" s="6" t="s">
        <v>7</v>
      </c>
      <c r="B3" s="7" t="s">
        <v>8</v>
      </c>
      <c r="C3" s="7">
        <v>-3</v>
      </c>
      <c r="D3" s="11">
        <v>75</v>
      </c>
      <c r="E3" s="11">
        <v>80</v>
      </c>
      <c r="F3" s="11">
        <v>90</v>
      </c>
      <c r="G3" s="11">
        <v>73</v>
      </c>
      <c r="H3" s="11">
        <v>80</v>
      </c>
      <c r="I3" s="11">
        <v>84</v>
      </c>
      <c r="J3" s="14">
        <f>SUM(D3:I3)/6+C3</f>
        <v>77.33333333333333</v>
      </c>
    </row>
    <row r="4" spans="1:10" ht="16.5">
      <c r="A4" s="6" t="s">
        <v>9</v>
      </c>
      <c r="B4" s="7" t="s">
        <v>10</v>
      </c>
      <c r="C4" s="7">
        <v>-4</v>
      </c>
      <c r="D4" s="11">
        <v>70</v>
      </c>
      <c r="E4" s="11">
        <v>85</v>
      </c>
      <c r="F4" s="11">
        <v>90</v>
      </c>
      <c r="G4" s="11">
        <v>74</v>
      </c>
      <c r="H4" s="11">
        <v>80</v>
      </c>
      <c r="I4" s="11">
        <v>81</v>
      </c>
      <c r="J4" s="14">
        <f aca="true" t="shared" si="0" ref="J4:J30">SUM(D4:I4)/6+C4</f>
        <v>76</v>
      </c>
    </row>
    <row r="5" spans="1:10" ht="16.5">
      <c r="A5" s="6" t="s">
        <v>11</v>
      </c>
      <c r="B5" s="7" t="s">
        <v>12</v>
      </c>
      <c r="C5" s="7">
        <v>-5</v>
      </c>
      <c r="D5" s="11">
        <v>65</v>
      </c>
      <c r="E5" s="11">
        <v>70</v>
      </c>
      <c r="F5" s="11">
        <v>80</v>
      </c>
      <c r="G5" s="11">
        <v>40</v>
      </c>
      <c r="H5" s="11">
        <v>60</v>
      </c>
      <c r="I5" s="11">
        <v>76</v>
      </c>
      <c r="J5" s="14">
        <f t="shared" si="0"/>
        <v>60.16666666666667</v>
      </c>
    </row>
    <row r="6" spans="1:10" ht="16.5">
      <c r="A6" s="6" t="s">
        <v>13</v>
      </c>
      <c r="B6" s="7" t="s">
        <v>14</v>
      </c>
      <c r="C6" s="7"/>
      <c r="D6" s="11">
        <v>95</v>
      </c>
      <c r="E6" s="11">
        <v>93</v>
      </c>
      <c r="F6" s="11">
        <v>92</v>
      </c>
      <c r="G6" s="11">
        <v>90</v>
      </c>
      <c r="H6" s="11">
        <v>88</v>
      </c>
      <c r="I6" s="11">
        <v>90</v>
      </c>
      <c r="J6" s="14">
        <f t="shared" si="0"/>
        <v>91.33333333333333</v>
      </c>
    </row>
    <row r="7" spans="1:10" ht="16.5">
      <c r="A7" s="6" t="s">
        <v>15</v>
      </c>
      <c r="B7" s="7" t="s">
        <v>16</v>
      </c>
      <c r="C7" s="7">
        <v>-5</v>
      </c>
      <c r="D7" s="11">
        <v>70</v>
      </c>
      <c r="E7" s="11">
        <v>75</v>
      </c>
      <c r="F7" s="11">
        <v>65</v>
      </c>
      <c r="G7" s="11">
        <v>73</v>
      </c>
      <c r="H7" s="11">
        <v>73</v>
      </c>
      <c r="I7" s="11">
        <v>73</v>
      </c>
      <c r="J7" s="14">
        <f t="shared" si="0"/>
        <v>66.5</v>
      </c>
    </row>
    <row r="8" spans="1:10" ht="16.5">
      <c r="A8" s="6" t="s">
        <v>17</v>
      </c>
      <c r="B8" s="7" t="s">
        <v>18</v>
      </c>
      <c r="C8" s="7">
        <v>-4</v>
      </c>
      <c r="D8" s="11">
        <v>70</v>
      </c>
      <c r="E8" s="11">
        <v>80</v>
      </c>
      <c r="F8" s="11">
        <v>65</v>
      </c>
      <c r="G8" s="11">
        <v>77</v>
      </c>
      <c r="H8" s="11">
        <v>70</v>
      </c>
      <c r="I8" s="11">
        <v>80</v>
      </c>
      <c r="J8" s="14">
        <f t="shared" si="0"/>
        <v>69.66666666666667</v>
      </c>
    </row>
    <row r="9" spans="1:10" ht="16.5">
      <c r="A9" s="6" t="s">
        <v>19</v>
      </c>
      <c r="B9" s="7" t="s">
        <v>20</v>
      </c>
      <c r="C9" s="7">
        <v>-2</v>
      </c>
      <c r="D9" s="11">
        <v>90</v>
      </c>
      <c r="E9" s="11">
        <v>90</v>
      </c>
      <c r="F9" s="11">
        <v>85</v>
      </c>
      <c r="G9" s="11">
        <v>80</v>
      </c>
      <c r="H9" s="11">
        <v>80</v>
      </c>
      <c r="I9" s="11">
        <v>85</v>
      </c>
      <c r="J9" s="14">
        <f t="shared" si="0"/>
        <v>83</v>
      </c>
    </row>
    <row r="10" spans="1:10" ht="16.5">
      <c r="A10" s="6" t="s">
        <v>21</v>
      </c>
      <c r="B10" s="7" t="s">
        <v>22</v>
      </c>
      <c r="C10" s="7">
        <v>-2</v>
      </c>
      <c r="D10" s="11">
        <v>65</v>
      </c>
      <c r="E10" s="11">
        <v>60</v>
      </c>
      <c r="F10" s="11">
        <v>65</v>
      </c>
      <c r="G10" s="11">
        <v>73</v>
      </c>
      <c r="H10" s="11">
        <v>60</v>
      </c>
      <c r="I10" s="11">
        <v>72</v>
      </c>
      <c r="J10" s="14">
        <f t="shared" si="0"/>
        <v>63.83333333333333</v>
      </c>
    </row>
    <row r="11" spans="1:10" ht="16.5">
      <c r="A11" s="6" t="s">
        <v>23</v>
      </c>
      <c r="B11" s="7" t="s">
        <v>24</v>
      </c>
      <c r="C11" s="7">
        <v>-9</v>
      </c>
      <c r="D11" s="11">
        <v>85</v>
      </c>
      <c r="E11" s="11">
        <v>80</v>
      </c>
      <c r="F11" s="11">
        <v>71</v>
      </c>
      <c r="G11" s="11">
        <v>40</v>
      </c>
      <c r="H11" s="11">
        <v>60</v>
      </c>
      <c r="I11" s="11">
        <v>75</v>
      </c>
      <c r="J11" s="14">
        <f t="shared" si="0"/>
        <v>59.5</v>
      </c>
    </row>
    <row r="12" spans="1:10" ht="16.5">
      <c r="A12" s="6" t="s">
        <v>25</v>
      </c>
      <c r="B12" s="7" t="s">
        <v>26</v>
      </c>
      <c r="C12" s="7">
        <v>-5</v>
      </c>
      <c r="D12" s="11">
        <v>60</v>
      </c>
      <c r="E12" s="11">
        <v>75</v>
      </c>
      <c r="F12" s="11">
        <v>80</v>
      </c>
      <c r="G12" s="11">
        <v>70</v>
      </c>
      <c r="H12" s="11">
        <v>78</v>
      </c>
      <c r="I12" s="11">
        <v>72</v>
      </c>
      <c r="J12" s="14">
        <f t="shared" si="0"/>
        <v>67.5</v>
      </c>
    </row>
    <row r="13" spans="1:10" ht="16.5">
      <c r="A13" s="6" t="s">
        <v>27</v>
      </c>
      <c r="B13" s="7" t="s">
        <v>28</v>
      </c>
      <c r="C13" s="7">
        <v>-1</v>
      </c>
      <c r="D13" s="11">
        <v>85</v>
      </c>
      <c r="E13" s="11">
        <v>75</v>
      </c>
      <c r="F13" s="17">
        <v>0</v>
      </c>
      <c r="G13" s="11">
        <v>75</v>
      </c>
      <c r="H13" s="11">
        <v>82</v>
      </c>
      <c r="I13" s="11">
        <v>75</v>
      </c>
      <c r="J13" s="14">
        <f t="shared" si="0"/>
        <v>64.33333333333333</v>
      </c>
    </row>
    <row r="14" spans="1:10" ht="16.5">
      <c r="A14" s="6" t="s">
        <v>29</v>
      </c>
      <c r="B14" s="7" t="s">
        <v>30</v>
      </c>
      <c r="C14" s="7">
        <v>-1</v>
      </c>
      <c r="D14" s="11">
        <v>80</v>
      </c>
      <c r="E14" s="11">
        <v>85</v>
      </c>
      <c r="F14" s="11">
        <v>80</v>
      </c>
      <c r="G14" s="11">
        <v>74</v>
      </c>
      <c r="H14" s="11">
        <v>72</v>
      </c>
      <c r="I14" s="11">
        <v>78</v>
      </c>
      <c r="J14" s="14">
        <f t="shared" si="0"/>
        <v>77.16666666666667</v>
      </c>
    </row>
    <row r="15" spans="1:10" ht="16.5">
      <c r="A15" s="6" t="s">
        <v>31</v>
      </c>
      <c r="B15" s="7" t="s">
        <v>32</v>
      </c>
      <c r="C15" s="7"/>
      <c r="D15" s="11">
        <v>90</v>
      </c>
      <c r="E15" s="11">
        <v>90</v>
      </c>
      <c r="F15" s="11">
        <v>75</v>
      </c>
      <c r="G15" s="11">
        <v>80</v>
      </c>
      <c r="H15" s="11">
        <v>78</v>
      </c>
      <c r="I15" s="11">
        <v>76</v>
      </c>
      <c r="J15" s="14">
        <f t="shared" si="0"/>
        <v>81.5</v>
      </c>
    </row>
    <row r="16" spans="1:10" ht="16.5">
      <c r="A16" s="6" t="s">
        <v>33</v>
      </c>
      <c r="B16" s="7" t="s">
        <v>34</v>
      </c>
      <c r="C16" s="7"/>
      <c r="D16" s="11">
        <v>90</v>
      </c>
      <c r="E16" s="11">
        <v>90</v>
      </c>
      <c r="F16" s="11">
        <v>80</v>
      </c>
      <c r="G16" s="11">
        <v>82</v>
      </c>
      <c r="H16" s="11">
        <v>83</v>
      </c>
      <c r="I16" s="11">
        <v>80</v>
      </c>
      <c r="J16" s="14">
        <f t="shared" si="0"/>
        <v>84.16666666666667</v>
      </c>
    </row>
    <row r="17" spans="1:10" ht="16.5">
      <c r="A17" s="6" t="s">
        <v>35</v>
      </c>
      <c r="B17" s="7" t="s">
        <v>36</v>
      </c>
      <c r="C17" s="7"/>
      <c r="D17" s="11">
        <v>75</v>
      </c>
      <c r="E17" s="11">
        <v>80</v>
      </c>
      <c r="F17" s="11">
        <v>65</v>
      </c>
      <c r="G17" s="11">
        <v>75</v>
      </c>
      <c r="H17" s="11">
        <v>77</v>
      </c>
      <c r="I17" s="11">
        <v>75</v>
      </c>
      <c r="J17" s="14">
        <f t="shared" si="0"/>
        <v>74.5</v>
      </c>
    </row>
    <row r="18" spans="1:10" ht="16.5">
      <c r="A18" s="6" t="s">
        <v>37</v>
      </c>
      <c r="B18" s="7" t="s">
        <v>38</v>
      </c>
      <c r="C18" s="7">
        <v>-3</v>
      </c>
      <c r="D18" s="11">
        <v>80</v>
      </c>
      <c r="E18" s="11">
        <v>85</v>
      </c>
      <c r="F18" s="11">
        <v>80</v>
      </c>
      <c r="G18" s="11">
        <v>78</v>
      </c>
      <c r="H18" s="11">
        <v>75</v>
      </c>
      <c r="I18" s="11">
        <v>84</v>
      </c>
      <c r="J18" s="14">
        <f t="shared" si="0"/>
        <v>77.33333333333333</v>
      </c>
    </row>
    <row r="19" spans="1:10" ht="16.5">
      <c r="A19" s="6" t="s">
        <v>39</v>
      </c>
      <c r="B19" s="7" t="s">
        <v>40</v>
      </c>
      <c r="C19" s="7"/>
      <c r="D19" s="11">
        <v>95</v>
      </c>
      <c r="E19" s="11">
        <v>95</v>
      </c>
      <c r="F19" s="11">
        <v>90</v>
      </c>
      <c r="G19" s="11">
        <v>84</v>
      </c>
      <c r="H19" s="11">
        <v>84</v>
      </c>
      <c r="I19" s="11">
        <v>85</v>
      </c>
      <c r="J19" s="14">
        <f t="shared" si="0"/>
        <v>88.83333333333333</v>
      </c>
    </row>
    <row r="20" spans="1:10" ht="16.5">
      <c r="A20" s="6" t="s">
        <v>41</v>
      </c>
      <c r="B20" s="7" t="s">
        <v>42</v>
      </c>
      <c r="C20" s="7"/>
      <c r="D20" s="11">
        <v>95</v>
      </c>
      <c r="E20" s="11">
        <v>96</v>
      </c>
      <c r="F20" s="11">
        <v>95</v>
      </c>
      <c r="G20" s="11">
        <v>82</v>
      </c>
      <c r="H20" s="11">
        <v>83</v>
      </c>
      <c r="I20" s="11">
        <v>86</v>
      </c>
      <c r="J20" s="14">
        <f t="shared" si="0"/>
        <v>89.5</v>
      </c>
    </row>
    <row r="21" spans="1:10" ht="16.5">
      <c r="A21" s="6" t="s">
        <v>43</v>
      </c>
      <c r="B21" s="7" t="s">
        <v>44</v>
      </c>
      <c r="C21" s="7">
        <v>-2</v>
      </c>
      <c r="D21" s="11">
        <v>90</v>
      </c>
      <c r="E21" s="11">
        <v>90</v>
      </c>
      <c r="F21" s="11">
        <v>95</v>
      </c>
      <c r="G21" s="11">
        <v>85</v>
      </c>
      <c r="H21" s="11">
        <v>85</v>
      </c>
      <c r="I21" s="11">
        <v>86</v>
      </c>
      <c r="J21" s="14">
        <f t="shared" si="0"/>
        <v>86.5</v>
      </c>
    </row>
    <row r="22" spans="1:10" ht="16.5">
      <c r="A22" s="6" t="s">
        <v>45</v>
      </c>
      <c r="B22" s="7" t="s">
        <v>46</v>
      </c>
      <c r="C22" s="7">
        <v>-4</v>
      </c>
      <c r="D22" s="11">
        <v>75</v>
      </c>
      <c r="E22" s="11">
        <v>85</v>
      </c>
      <c r="F22" s="11">
        <v>85</v>
      </c>
      <c r="G22" s="11">
        <v>68</v>
      </c>
      <c r="H22" s="11">
        <v>68</v>
      </c>
      <c r="I22" s="11">
        <v>82</v>
      </c>
      <c r="J22" s="14">
        <f t="shared" si="0"/>
        <v>73.16666666666667</v>
      </c>
    </row>
    <row r="23" spans="1:10" ht="16.5">
      <c r="A23" s="6" t="s">
        <v>47</v>
      </c>
      <c r="B23" s="7" t="s">
        <v>48</v>
      </c>
      <c r="C23" s="7">
        <v>-7</v>
      </c>
      <c r="D23" s="11">
        <v>55</v>
      </c>
      <c r="E23" s="11">
        <v>75</v>
      </c>
      <c r="F23" s="11">
        <v>75</v>
      </c>
      <c r="G23" s="11">
        <v>60</v>
      </c>
      <c r="H23" s="11">
        <v>60</v>
      </c>
      <c r="I23" s="11">
        <v>75</v>
      </c>
      <c r="J23" s="14">
        <f t="shared" si="0"/>
        <v>59.66666666666667</v>
      </c>
    </row>
    <row r="24" spans="1:10" ht="16.5">
      <c r="A24" s="6" t="s">
        <v>49</v>
      </c>
      <c r="B24" s="7" t="s">
        <v>50</v>
      </c>
      <c r="C24" s="7">
        <v>-3</v>
      </c>
      <c r="D24" s="11">
        <v>60</v>
      </c>
      <c r="E24" s="11">
        <v>75</v>
      </c>
      <c r="F24" s="11">
        <v>70</v>
      </c>
      <c r="G24" s="11">
        <v>76</v>
      </c>
      <c r="H24" s="11">
        <v>71</v>
      </c>
      <c r="I24" s="11">
        <v>74</v>
      </c>
      <c r="J24" s="14">
        <f t="shared" si="0"/>
        <v>68</v>
      </c>
    </row>
    <row r="25" spans="1:10" ht="16.5">
      <c r="A25" s="6" t="s">
        <v>51</v>
      </c>
      <c r="B25" s="7" t="s">
        <v>52</v>
      </c>
      <c r="C25" s="7"/>
      <c r="D25" s="11">
        <v>78</v>
      </c>
      <c r="E25" s="11">
        <v>80</v>
      </c>
      <c r="F25" s="11">
        <v>80</v>
      </c>
      <c r="G25" s="11">
        <v>79</v>
      </c>
      <c r="H25" s="11">
        <v>81</v>
      </c>
      <c r="I25" s="11">
        <v>84</v>
      </c>
      <c r="J25" s="14">
        <f t="shared" si="0"/>
        <v>80.33333333333333</v>
      </c>
    </row>
    <row r="26" spans="1:10" ht="16.5">
      <c r="A26" s="6" t="s">
        <v>53</v>
      </c>
      <c r="B26" s="7" t="s">
        <v>54</v>
      </c>
      <c r="C26" s="7">
        <v>-6</v>
      </c>
      <c r="D26" s="11">
        <v>50</v>
      </c>
      <c r="E26" s="11">
        <v>60</v>
      </c>
      <c r="F26" s="11">
        <v>80</v>
      </c>
      <c r="G26" s="11">
        <v>61</v>
      </c>
      <c r="H26" s="11">
        <v>68</v>
      </c>
      <c r="I26" s="11">
        <v>74</v>
      </c>
      <c r="J26" s="14">
        <f t="shared" si="0"/>
        <v>59.5</v>
      </c>
    </row>
    <row r="27" spans="1:10" ht="16.5">
      <c r="A27" s="6" t="s">
        <v>55</v>
      </c>
      <c r="B27" s="7" t="s">
        <v>56</v>
      </c>
      <c r="C27" s="7"/>
      <c r="D27" s="11">
        <v>85</v>
      </c>
      <c r="E27" s="11">
        <v>85</v>
      </c>
      <c r="F27" s="11">
        <v>75</v>
      </c>
      <c r="G27" s="11">
        <v>81</v>
      </c>
      <c r="H27" s="11">
        <v>81</v>
      </c>
      <c r="I27" s="11">
        <v>84</v>
      </c>
      <c r="J27" s="14">
        <f t="shared" si="0"/>
        <v>81.83333333333333</v>
      </c>
    </row>
    <row r="28" spans="1:10" ht="16.5">
      <c r="A28" s="6" t="s">
        <v>57</v>
      </c>
      <c r="B28" s="7" t="s">
        <v>58</v>
      </c>
      <c r="C28" s="7">
        <v>-5</v>
      </c>
      <c r="D28" s="11">
        <v>75</v>
      </c>
      <c r="E28" s="11">
        <v>78</v>
      </c>
      <c r="F28" s="11">
        <v>75</v>
      </c>
      <c r="G28" s="11">
        <v>76</v>
      </c>
      <c r="H28" s="11">
        <v>73</v>
      </c>
      <c r="I28" s="11">
        <v>76</v>
      </c>
      <c r="J28" s="14">
        <f t="shared" si="0"/>
        <v>70.5</v>
      </c>
    </row>
    <row r="29" spans="1:10" ht="16.5">
      <c r="A29" s="6" t="s">
        <v>59</v>
      </c>
      <c r="B29" s="7" t="s">
        <v>60</v>
      </c>
      <c r="C29" s="7">
        <v>-4</v>
      </c>
      <c r="D29" s="11">
        <v>70</v>
      </c>
      <c r="E29" s="11">
        <v>75</v>
      </c>
      <c r="F29" s="11">
        <v>85</v>
      </c>
      <c r="G29" s="11">
        <v>74</v>
      </c>
      <c r="H29" s="15">
        <v>78</v>
      </c>
      <c r="I29" s="11">
        <v>80</v>
      </c>
      <c r="J29" s="14">
        <f t="shared" si="0"/>
        <v>73</v>
      </c>
    </row>
    <row r="30" spans="1:10" ht="16.5">
      <c r="A30" s="6" t="s">
        <v>61</v>
      </c>
      <c r="B30" s="7" t="s">
        <v>62</v>
      </c>
      <c r="C30" s="7">
        <v>-5</v>
      </c>
      <c r="D30" s="11">
        <v>80</v>
      </c>
      <c r="E30" s="11">
        <v>75</v>
      </c>
      <c r="F30" s="11">
        <v>75</v>
      </c>
      <c r="G30" s="11">
        <v>68</v>
      </c>
      <c r="H30" s="11">
        <v>74</v>
      </c>
      <c r="I30" s="11">
        <v>83</v>
      </c>
      <c r="J30" s="14">
        <f t="shared" si="0"/>
        <v>70.83333333333333</v>
      </c>
    </row>
    <row r="31" spans="4:10" ht="16.5">
      <c r="D31" s="10"/>
      <c r="E31" s="10"/>
      <c r="F31" s="10"/>
      <c r="G31" s="10"/>
      <c r="H31" s="10"/>
      <c r="I31" s="10"/>
      <c r="J31" s="10"/>
    </row>
    <row r="32" spans="2:10" ht="16.5">
      <c r="B32" s="9" t="s">
        <v>206</v>
      </c>
      <c r="C32" s="9"/>
      <c r="D32" s="12">
        <f aca="true" t="shared" si="1" ref="D32:J32">SUM(D3:D30)/28</f>
        <v>76.89285714285714</v>
      </c>
      <c r="E32" s="12">
        <f t="shared" si="1"/>
        <v>80.78571428571429</v>
      </c>
      <c r="F32" s="12">
        <f t="shared" si="1"/>
        <v>76.53571428571429</v>
      </c>
      <c r="G32" s="12">
        <f t="shared" si="1"/>
        <v>73.14285714285714</v>
      </c>
      <c r="H32" s="12">
        <f t="shared" si="1"/>
        <v>75.07142857142857</v>
      </c>
      <c r="I32" s="12">
        <f t="shared" si="1"/>
        <v>79.46428571428571</v>
      </c>
      <c r="J32" s="12">
        <f t="shared" si="1"/>
        <v>74.125</v>
      </c>
    </row>
  </sheetData>
  <conditionalFormatting sqref="J3:J30">
    <cfRule type="cellIs" priority="1" dxfId="0" operator="lessThan" stopIfTrue="1">
      <formula>59.5</formula>
    </cfRule>
  </conditionalFormatting>
  <printOptions/>
  <pageMargins left="0.7480314960629921" right="0.6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J28" sqref="J28"/>
    </sheetView>
  </sheetViews>
  <sheetFormatPr defaultColWidth="9.00390625" defaultRowHeight="16.5"/>
  <cols>
    <col min="1" max="1" width="8.625" style="4" customWidth="1"/>
    <col min="2" max="3" width="8.625" style="3" customWidth="1"/>
    <col min="4" max="9" width="8.625" style="0" customWidth="1"/>
    <col min="10" max="10" width="9.00390625" style="20" customWidth="1"/>
  </cols>
  <sheetData>
    <row r="1" spans="1:7" ht="21">
      <c r="A1" s="3"/>
      <c r="F1" s="2"/>
      <c r="G1" s="8" t="s">
        <v>64</v>
      </c>
    </row>
    <row r="2" spans="1:10" ht="16.5">
      <c r="A2" s="5" t="s">
        <v>0</v>
      </c>
      <c r="B2" s="5" t="s">
        <v>1</v>
      </c>
      <c r="C2" s="5" t="s">
        <v>210</v>
      </c>
      <c r="D2" s="5" t="s">
        <v>2</v>
      </c>
      <c r="E2" s="5" t="s">
        <v>3</v>
      </c>
      <c r="F2" s="5" t="s">
        <v>4</v>
      </c>
      <c r="G2" s="5" t="s">
        <v>208</v>
      </c>
      <c r="H2" s="5" t="s">
        <v>209</v>
      </c>
      <c r="I2" s="5" t="s">
        <v>5</v>
      </c>
      <c r="J2" s="21" t="s">
        <v>6</v>
      </c>
    </row>
    <row r="3" spans="1:10" ht="16.5">
      <c r="A3" s="6" t="s">
        <v>67</v>
      </c>
      <c r="B3" s="7" t="s">
        <v>68</v>
      </c>
      <c r="C3" s="7">
        <v>-1</v>
      </c>
      <c r="D3" s="11">
        <v>65</v>
      </c>
      <c r="E3" s="11">
        <v>60</v>
      </c>
      <c r="F3" s="11">
        <v>80</v>
      </c>
      <c r="G3" s="11">
        <v>84</v>
      </c>
      <c r="H3" s="11">
        <v>80</v>
      </c>
      <c r="I3" s="11">
        <v>83</v>
      </c>
      <c r="J3" s="22">
        <f>SUM(D3:I3)/6+C3</f>
        <v>74.33333333333333</v>
      </c>
    </row>
    <row r="4" spans="1:10" ht="16.5">
      <c r="A4" s="6" t="s">
        <v>69</v>
      </c>
      <c r="B4" s="7" t="s">
        <v>70</v>
      </c>
      <c r="C4" s="7">
        <v>-2</v>
      </c>
      <c r="D4" s="11">
        <v>90</v>
      </c>
      <c r="E4" s="11">
        <v>85</v>
      </c>
      <c r="F4" s="11">
        <v>90</v>
      </c>
      <c r="G4" s="11">
        <v>82</v>
      </c>
      <c r="H4" s="11">
        <v>83</v>
      </c>
      <c r="I4" s="11">
        <v>86</v>
      </c>
      <c r="J4" s="22">
        <f aca="true" t="shared" si="0" ref="J4:J30">SUM(D4:I4)/6+C4</f>
        <v>84</v>
      </c>
    </row>
    <row r="5" spans="1:10" ht="16.5">
      <c r="A5" s="6" t="s">
        <v>71</v>
      </c>
      <c r="B5" s="7" t="s">
        <v>72</v>
      </c>
      <c r="C5" s="7">
        <v>-1</v>
      </c>
      <c r="D5" s="11">
        <v>60</v>
      </c>
      <c r="E5" s="11">
        <v>65</v>
      </c>
      <c r="F5" s="11">
        <v>85</v>
      </c>
      <c r="G5" s="11">
        <v>78</v>
      </c>
      <c r="H5" s="11">
        <v>70</v>
      </c>
      <c r="I5" s="11">
        <v>85</v>
      </c>
      <c r="J5" s="22">
        <f t="shared" si="0"/>
        <v>72.83333333333333</v>
      </c>
    </row>
    <row r="6" spans="1:10" ht="16.5">
      <c r="A6" s="6" t="s">
        <v>73</v>
      </c>
      <c r="B6" s="7" t="s">
        <v>74</v>
      </c>
      <c r="C6" s="7">
        <v>-7</v>
      </c>
      <c r="D6" s="11">
        <v>90</v>
      </c>
      <c r="E6" s="11">
        <v>90</v>
      </c>
      <c r="F6" s="16">
        <v>0</v>
      </c>
      <c r="G6" s="11">
        <v>72</v>
      </c>
      <c r="H6" s="11">
        <v>70</v>
      </c>
      <c r="I6" s="11">
        <v>84</v>
      </c>
      <c r="J6" s="22">
        <f t="shared" si="0"/>
        <v>60.66666666666667</v>
      </c>
    </row>
    <row r="7" spans="1:10" ht="16.5">
      <c r="A7" s="6" t="s">
        <v>75</v>
      </c>
      <c r="B7" s="7" t="s">
        <v>76</v>
      </c>
      <c r="C7" s="7">
        <v>-3</v>
      </c>
      <c r="D7" s="11">
        <v>75</v>
      </c>
      <c r="E7" s="11">
        <v>80</v>
      </c>
      <c r="F7" s="11">
        <v>95</v>
      </c>
      <c r="G7" s="11">
        <v>73</v>
      </c>
      <c r="H7" s="11">
        <v>80</v>
      </c>
      <c r="I7" s="11">
        <v>84</v>
      </c>
      <c r="J7" s="22">
        <f t="shared" si="0"/>
        <v>78.16666666666667</v>
      </c>
    </row>
    <row r="8" spans="1:10" ht="16.5">
      <c r="A8" s="6" t="s">
        <v>77</v>
      </c>
      <c r="B8" s="7" t="s">
        <v>78</v>
      </c>
      <c r="C8" s="7">
        <v>-2</v>
      </c>
      <c r="D8" s="11">
        <v>65</v>
      </c>
      <c r="E8" s="11">
        <v>75</v>
      </c>
      <c r="F8" s="11">
        <v>70</v>
      </c>
      <c r="G8" s="11">
        <v>74</v>
      </c>
      <c r="H8" s="11">
        <v>78</v>
      </c>
      <c r="I8" s="11">
        <v>83</v>
      </c>
      <c r="J8" s="22">
        <f t="shared" si="0"/>
        <v>72.16666666666667</v>
      </c>
    </row>
    <row r="9" spans="1:10" ht="16.5">
      <c r="A9" s="6" t="s">
        <v>79</v>
      </c>
      <c r="B9" s="7" t="s">
        <v>80</v>
      </c>
      <c r="C9" s="7">
        <v>-1</v>
      </c>
      <c r="D9" s="11">
        <v>75</v>
      </c>
      <c r="E9" s="11">
        <v>80</v>
      </c>
      <c r="F9" s="11">
        <v>85</v>
      </c>
      <c r="G9" s="11">
        <v>80</v>
      </c>
      <c r="H9" s="11">
        <v>84</v>
      </c>
      <c r="I9" s="11">
        <v>87</v>
      </c>
      <c r="J9" s="22">
        <f t="shared" si="0"/>
        <v>80.83333333333333</v>
      </c>
    </row>
    <row r="10" spans="1:10" ht="16.5">
      <c r="A10" s="6" t="s">
        <v>81</v>
      </c>
      <c r="B10" s="7" t="s">
        <v>82</v>
      </c>
      <c r="C10" s="7"/>
      <c r="D10" s="11">
        <v>80</v>
      </c>
      <c r="E10" s="11">
        <v>90</v>
      </c>
      <c r="F10" s="11">
        <v>90</v>
      </c>
      <c r="G10" s="11">
        <v>78</v>
      </c>
      <c r="H10" s="11">
        <v>80</v>
      </c>
      <c r="I10" s="11">
        <v>83</v>
      </c>
      <c r="J10" s="22">
        <f t="shared" si="0"/>
        <v>83.5</v>
      </c>
    </row>
    <row r="11" spans="1:10" ht="16.5">
      <c r="A11" s="6" t="s">
        <v>83</v>
      </c>
      <c r="B11" s="7" t="s">
        <v>84</v>
      </c>
      <c r="C11" s="7"/>
      <c r="D11" s="11">
        <v>90</v>
      </c>
      <c r="E11" s="11">
        <v>90</v>
      </c>
      <c r="F11" s="11">
        <v>85</v>
      </c>
      <c r="G11" s="11">
        <v>90</v>
      </c>
      <c r="H11" s="11">
        <v>90</v>
      </c>
      <c r="I11" s="11">
        <v>88</v>
      </c>
      <c r="J11" s="22">
        <f t="shared" si="0"/>
        <v>88.83333333333333</v>
      </c>
    </row>
    <row r="12" spans="1:10" ht="16.5">
      <c r="A12" s="6" t="s">
        <v>85</v>
      </c>
      <c r="B12" s="7" t="s">
        <v>86</v>
      </c>
      <c r="C12" s="7">
        <v>-2</v>
      </c>
      <c r="D12" s="11">
        <v>55</v>
      </c>
      <c r="E12" s="11">
        <v>70</v>
      </c>
      <c r="F12" s="11">
        <v>85</v>
      </c>
      <c r="G12" s="11">
        <v>60</v>
      </c>
      <c r="H12" s="11">
        <v>60</v>
      </c>
      <c r="I12" s="11">
        <v>81</v>
      </c>
      <c r="J12" s="22">
        <f t="shared" si="0"/>
        <v>66.5</v>
      </c>
    </row>
    <row r="13" spans="1:10" ht="16.5">
      <c r="A13" s="6" t="s">
        <v>87</v>
      </c>
      <c r="B13" s="7" t="s">
        <v>88</v>
      </c>
      <c r="C13" s="7"/>
      <c r="D13" s="11">
        <v>90</v>
      </c>
      <c r="E13" s="11">
        <v>70</v>
      </c>
      <c r="F13" s="11">
        <v>65</v>
      </c>
      <c r="G13" s="11">
        <v>81</v>
      </c>
      <c r="H13" s="11">
        <v>78</v>
      </c>
      <c r="I13" s="11">
        <v>83</v>
      </c>
      <c r="J13" s="22">
        <f t="shared" si="0"/>
        <v>77.83333333333333</v>
      </c>
    </row>
    <row r="14" spans="1:10" ht="16.5">
      <c r="A14" s="6" t="s">
        <v>89</v>
      </c>
      <c r="B14" s="7" t="s">
        <v>90</v>
      </c>
      <c r="C14" s="7"/>
      <c r="D14" s="11">
        <v>75</v>
      </c>
      <c r="E14" s="11">
        <v>85</v>
      </c>
      <c r="F14" s="11">
        <v>60</v>
      </c>
      <c r="G14" s="11">
        <v>79</v>
      </c>
      <c r="H14" s="11">
        <v>83</v>
      </c>
      <c r="I14" s="11">
        <v>30</v>
      </c>
      <c r="J14" s="22">
        <f t="shared" si="0"/>
        <v>68.66666666666667</v>
      </c>
    </row>
    <row r="15" spans="1:10" ht="16.5">
      <c r="A15" s="6" t="s">
        <v>91</v>
      </c>
      <c r="B15" s="7" t="s">
        <v>92</v>
      </c>
      <c r="C15" s="7">
        <v>-2</v>
      </c>
      <c r="D15" s="11">
        <v>70</v>
      </c>
      <c r="E15" s="11">
        <v>60</v>
      </c>
      <c r="F15" s="11">
        <v>75</v>
      </c>
      <c r="G15" s="11">
        <v>78</v>
      </c>
      <c r="H15" s="11">
        <v>81</v>
      </c>
      <c r="I15" s="11">
        <v>83</v>
      </c>
      <c r="J15" s="22">
        <f t="shared" si="0"/>
        <v>72.5</v>
      </c>
    </row>
    <row r="16" spans="1:10" ht="16.5">
      <c r="A16" s="6" t="s">
        <v>93</v>
      </c>
      <c r="B16" s="7" t="s">
        <v>94</v>
      </c>
      <c r="C16" s="7"/>
      <c r="D16" s="11">
        <v>75</v>
      </c>
      <c r="E16" s="11">
        <v>90</v>
      </c>
      <c r="F16" s="11">
        <v>90</v>
      </c>
      <c r="G16" s="11">
        <v>87</v>
      </c>
      <c r="H16" s="11">
        <v>85</v>
      </c>
      <c r="I16" s="11">
        <v>85</v>
      </c>
      <c r="J16" s="22">
        <f t="shared" si="0"/>
        <v>85.33333333333333</v>
      </c>
    </row>
    <row r="17" spans="1:10" ht="16.5">
      <c r="A17" s="6" t="s">
        <v>95</v>
      </c>
      <c r="B17" s="7" t="s">
        <v>96</v>
      </c>
      <c r="C17" s="7">
        <v>-1</v>
      </c>
      <c r="D17" s="11">
        <v>75</v>
      </c>
      <c r="E17" s="11">
        <v>80</v>
      </c>
      <c r="F17" s="11">
        <v>85</v>
      </c>
      <c r="G17" s="11">
        <v>87</v>
      </c>
      <c r="H17" s="11">
        <v>85</v>
      </c>
      <c r="I17" s="11">
        <v>88</v>
      </c>
      <c r="J17" s="22">
        <f t="shared" si="0"/>
        <v>82.33333333333333</v>
      </c>
    </row>
    <row r="18" spans="1:10" ht="16.5">
      <c r="A18" s="6" t="s">
        <v>97</v>
      </c>
      <c r="B18" s="7" t="s">
        <v>98</v>
      </c>
      <c r="C18" s="7">
        <v>-2</v>
      </c>
      <c r="D18" s="11">
        <v>75</v>
      </c>
      <c r="E18" s="11">
        <v>70</v>
      </c>
      <c r="F18" s="11">
        <v>65</v>
      </c>
      <c r="G18" s="11">
        <v>79</v>
      </c>
      <c r="H18" s="11">
        <v>60</v>
      </c>
      <c r="I18" s="11">
        <v>78</v>
      </c>
      <c r="J18" s="22">
        <f t="shared" si="0"/>
        <v>69.16666666666667</v>
      </c>
    </row>
    <row r="19" spans="1:10" ht="16.5">
      <c r="A19" s="6" t="s">
        <v>99</v>
      </c>
      <c r="B19" s="7" t="s">
        <v>100</v>
      </c>
      <c r="C19" s="7">
        <v>-3</v>
      </c>
      <c r="D19" s="11">
        <v>75</v>
      </c>
      <c r="E19" s="11">
        <v>75</v>
      </c>
      <c r="F19" s="11">
        <v>60</v>
      </c>
      <c r="G19" s="11">
        <v>65</v>
      </c>
      <c r="H19" s="11">
        <v>60</v>
      </c>
      <c r="I19" s="11">
        <v>40</v>
      </c>
      <c r="J19" s="22">
        <f t="shared" si="0"/>
        <v>59.5</v>
      </c>
    </row>
    <row r="20" spans="1:10" ht="16.5">
      <c r="A20" s="6" t="s">
        <v>101</v>
      </c>
      <c r="B20" s="7" t="s">
        <v>102</v>
      </c>
      <c r="C20" s="7">
        <v>-3</v>
      </c>
      <c r="D20" s="11">
        <v>80</v>
      </c>
      <c r="E20" s="11">
        <v>75</v>
      </c>
      <c r="F20" s="11">
        <v>80</v>
      </c>
      <c r="G20" s="11">
        <v>70</v>
      </c>
      <c r="H20" s="11">
        <v>75</v>
      </c>
      <c r="I20" s="11">
        <v>82</v>
      </c>
      <c r="J20" s="22">
        <f t="shared" si="0"/>
        <v>74</v>
      </c>
    </row>
    <row r="21" spans="1:10" ht="16.5">
      <c r="A21" s="6" t="s">
        <v>103</v>
      </c>
      <c r="B21" s="7" t="s">
        <v>104</v>
      </c>
      <c r="C21" s="7">
        <v>-4</v>
      </c>
      <c r="D21" s="11">
        <v>75</v>
      </c>
      <c r="E21" s="11">
        <v>65</v>
      </c>
      <c r="F21" s="11">
        <v>80</v>
      </c>
      <c r="G21" s="11">
        <v>79</v>
      </c>
      <c r="H21" s="11">
        <v>82</v>
      </c>
      <c r="I21" s="11">
        <v>86</v>
      </c>
      <c r="J21" s="22">
        <f t="shared" si="0"/>
        <v>73.83333333333333</v>
      </c>
    </row>
    <row r="22" spans="1:10" ht="16.5">
      <c r="A22" s="6" t="s">
        <v>105</v>
      </c>
      <c r="B22" s="7" t="s">
        <v>106</v>
      </c>
      <c r="C22" s="7">
        <v>-3</v>
      </c>
      <c r="D22" s="11">
        <v>75</v>
      </c>
      <c r="E22" s="11">
        <v>75</v>
      </c>
      <c r="F22" s="11">
        <v>85</v>
      </c>
      <c r="G22" s="11">
        <v>70</v>
      </c>
      <c r="H22" s="11">
        <v>75</v>
      </c>
      <c r="I22" s="11">
        <v>80</v>
      </c>
      <c r="J22" s="22">
        <f t="shared" si="0"/>
        <v>73.66666666666667</v>
      </c>
    </row>
    <row r="23" spans="1:10" ht="16.5">
      <c r="A23" s="6" t="s">
        <v>107</v>
      </c>
      <c r="B23" s="7" t="s">
        <v>108</v>
      </c>
      <c r="C23" s="7"/>
      <c r="D23" s="11">
        <v>75</v>
      </c>
      <c r="E23" s="11">
        <v>85</v>
      </c>
      <c r="F23" s="11">
        <v>90</v>
      </c>
      <c r="G23" s="11">
        <v>85</v>
      </c>
      <c r="H23" s="11">
        <v>86</v>
      </c>
      <c r="I23" s="11">
        <v>88</v>
      </c>
      <c r="J23" s="22">
        <f t="shared" si="0"/>
        <v>84.83333333333333</v>
      </c>
    </row>
    <row r="24" spans="1:10" ht="16.5">
      <c r="A24" s="6" t="s">
        <v>109</v>
      </c>
      <c r="B24" s="7" t="s">
        <v>110</v>
      </c>
      <c r="C24" s="7">
        <v>-11</v>
      </c>
      <c r="D24" s="16">
        <v>0</v>
      </c>
      <c r="E24" s="16">
        <v>0</v>
      </c>
      <c r="F24" s="16">
        <v>0</v>
      </c>
      <c r="G24" s="11">
        <v>0</v>
      </c>
      <c r="H24" s="11">
        <v>0</v>
      </c>
      <c r="I24" s="11">
        <v>0</v>
      </c>
      <c r="J24" s="22">
        <v>0</v>
      </c>
    </row>
    <row r="25" spans="1:10" ht="16.5">
      <c r="A25" s="6" t="s">
        <v>111</v>
      </c>
      <c r="B25" s="7" t="s">
        <v>112</v>
      </c>
      <c r="C25" s="7">
        <v>-1</v>
      </c>
      <c r="D25" s="17">
        <v>75</v>
      </c>
      <c r="E25" s="17">
        <v>65</v>
      </c>
      <c r="F25" s="17">
        <v>80</v>
      </c>
      <c r="G25" s="11">
        <v>80</v>
      </c>
      <c r="H25" s="11">
        <v>75</v>
      </c>
      <c r="I25" s="11">
        <v>82</v>
      </c>
      <c r="J25" s="22">
        <f t="shared" si="0"/>
        <v>75.16666666666667</v>
      </c>
    </row>
    <row r="26" spans="1:10" ht="16.5">
      <c r="A26" s="6" t="s">
        <v>113</v>
      </c>
      <c r="B26" s="7" t="s">
        <v>114</v>
      </c>
      <c r="C26" s="7">
        <v>-4</v>
      </c>
      <c r="D26" s="17">
        <v>60</v>
      </c>
      <c r="E26" s="17">
        <v>70</v>
      </c>
      <c r="F26" s="17">
        <v>60</v>
      </c>
      <c r="G26" s="11">
        <v>55</v>
      </c>
      <c r="H26" s="11">
        <v>60</v>
      </c>
      <c r="I26" s="11">
        <v>77</v>
      </c>
      <c r="J26" s="22">
        <f t="shared" si="0"/>
        <v>59.666666666666664</v>
      </c>
    </row>
    <row r="27" spans="1:10" ht="16.5">
      <c r="A27" s="6" t="s">
        <v>115</v>
      </c>
      <c r="B27" s="7" t="s">
        <v>116</v>
      </c>
      <c r="C27" s="7">
        <v>-4</v>
      </c>
      <c r="D27" s="17">
        <v>75</v>
      </c>
      <c r="E27" s="17">
        <v>80</v>
      </c>
      <c r="F27" s="17">
        <v>90</v>
      </c>
      <c r="G27" s="11">
        <v>74</v>
      </c>
      <c r="H27" s="11">
        <v>81</v>
      </c>
      <c r="I27" s="11">
        <v>30</v>
      </c>
      <c r="J27" s="22">
        <f t="shared" si="0"/>
        <v>67.66666666666667</v>
      </c>
    </row>
    <row r="28" spans="1:10" ht="16.5">
      <c r="A28" s="6" t="s">
        <v>117</v>
      </c>
      <c r="B28" s="7" t="s">
        <v>118</v>
      </c>
      <c r="C28" s="7">
        <v>-10</v>
      </c>
      <c r="D28" s="17">
        <v>65</v>
      </c>
      <c r="E28" s="17">
        <v>60</v>
      </c>
      <c r="F28" s="16">
        <v>0</v>
      </c>
      <c r="G28" s="11">
        <v>60</v>
      </c>
      <c r="H28" s="11">
        <v>65</v>
      </c>
      <c r="I28" s="11">
        <v>0</v>
      </c>
      <c r="J28" s="22">
        <f t="shared" si="0"/>
        <v>31.666666666666664</v>
      </c>
    </row>
    <row r="29" spans="1:10" ht="16.5">
      <c r="A29" s="6" t="s">
        <v>119</v>
      </c>
      <c r="B29" s="7" t="s">
        <v>120</v>
      </c>
      <c r="C29" s="7">
        <v>-8</v>
      </c>
      <c r="D29" s="17">
        <v>80</v>
      </c>
      <c r="E29" s="17">
        <v>75</v>
      </c>
      <c r="F29" s="16">
        <v>0</v>
      </c>
      <c r="G29" s="11">
        <v>0</v>
      </c>
      <c r="H29" s="11">
        <v>0</v>
      </c>
      <c r="I29" s="11">
        <v>0</v>
      </c>
      <c r="J29" s="22">
        <f t="shared" si="0"/>
        <v>17.833333333333332</v>
      </c>
    </row>
    <row r="30" spans="1:10" ht="16.5">
      <c r="A30" s="6" t="s">
        <v>121</v>
      </c>
      <c r="B30" s="7" t="s">
        <v>122</v>
      </c>
      <c r="C30" s="7">
        <v>-2</v>
      </c>
      <c r="D30" s="18">
        <v>0</v>
      </c>
      <c r="E30" s="17">
        <v>70</v>
      </c>
      <c r="F30" s="16">
        <v>0</v>
      </c>
      <c r="G30" s="11">
        <v>73</v>
      </c>
      <c r="H30" s="11">
        <v>75</v>
      </c>
      <c r="I30" s="11">
        <v>0</v>
      </c>
      <c r="J30" s="22">
        <f t="shared" si="0"/>
        <v>34.333333333333336</v>
      </c>
    </row>
    <row r="31" spans="4:10" ht="16.5">
      <c r="D31" s="10"/>
      <c r="E31" s="10"/>
      <c r="F31" s="10"/>
      <c r="G31" s="10"/>
      <c r="H31" s="10"/>
      <c r="I31" s="10"/>
      <c r="J31" s="23"/>
    </row>
    <row r="32" spans="2:10" ht="16.5">
      <c r="B32" s="9" t="s">
        <v>206</v>
      </c>
      <c r="C32" s="9"/>
      <c r="D32" s="12">
        <f aca="true" t="shared" si="1" ref="D32:J32">SUM(D3:D30)/28</f>
        <v>69.28571428571429</v>
      </c>
      <c r="E32" s="12">
        <f t="shared" si="1"/>
        <v>72.67857142857143</v>
      </c>
      <c r="F32" s="12">
        <f t="shared" si="1"/>
        <v>65.35714285714286</v>
      </c>
      <c r="G32" s="12">
        <f t="shared" si="1"/>
        <v>70.46428571428571</v>
      </c>
      <c r="H32" s="12">
        <f t="shared" si="1"/>
        <v>70.75</v>
      </c>
      <c r="I32" s="12">
        <f t="shared" si="1"/>
        <v>66.28571428571429</v>
      </c>
      <c r="J32" s="19">
        <f t="shared" si="1"/>
        <v>66.77976190476191</v>
      </c>
    </row>
  </sheetData>
  <conditionalFormatting sqref="J3:J30">
    <cfRule type="cellIs" priority="1" dxfId="0" operator="lessThan" stopIfTrue="1">
      <formula>59.5</formula>
    </cfRule>
  </conditionalFormatting>
  <printOptions/>
  <pageMargins left="0.75" right="0.5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G33" sqref="G33:J33"/>
    </sheetView>
  </sheetViews>
  <sheetFormatPr defaultColWidth="9.00390625" defaultRowHeight="16.5"/>
  <cols>
    <col min="1" max="3" width="8.625" style="3" customWidth="1"/>
    <col min="4" max="9" width="8.625" style="0" customWidth="1"/>
    <col min="10" max="10" width="9.625" style="20" customWidth="1"/>
  </cols>
  <sheetData>
    <row r="1" spans="6:7" ht="21">
      <c r="F1" s="2"/>
      <c r="G1" s="8" t="s">
        <v>65</v>
      </c>
    </row>
    <row r="2" spans="1:10" ht="16.5">
      <c r="A2" s="5" t="s">
        <v>0</v>
      </c>
      <c r="B2" s="5" t="s">
        <v>1</v>
      </c>
      <c r="C2" s="5" t="s">
        <v>210</v>
      </c>
      <c r="D2" s="5" t="s">
        <v>2</v>
      </c>
      <c r="E2" s="5" t="s">
        <v>3</v>
      </c>
      <c r="F2" s="5" t="s">
        <v>4</v>
      </c>
      <c r="G2" s="5" t="s">
        <v>208</v>
      </c>
      <c r="H2" s="5" t="s">
        <v>209</v>
      </c>
      <c r="I2" s="5" t="s">
        <v>5</v>
      </c>
      <c r="J2" s="21" t="s">
        <v>6</v>
      </c>
    </row>
    <row r="3" spans="1:10" ht="16.5">
      <c r="A3" s="6" t="s">
        <v>123</v>
      </c>
      <c r="B3" s="7" t="s">
        <v>124</v>
      </c>
      <c r="C3" s="7">
        <v>-6</v>
      </c>
      <c r="D3" s="11">
        <v>80</v>
      </c>
      <c r="E3" s="11">
        <v>80</v>
      </c>
      <c r="F3" s="11">
        <v>85</v>
      </c>
      <c r="G3" s="11">
        <v>73</v>
      </c>
      <c r="H3" s="11">
        <v>78</v>
      </c>
      <c r="I3" s="11">
        <v>82</v>
      </c>
      <c r="J3" s="22">
        <f>SUM(D3:I3)/6+C3</f>
        <v>73.66666666666667</v>
      </c>
    </row>
    <row r="4" spans="1:10" ht="16.5">
      <c r="A4" s="6" t="s">
        <v>125</v>
      </c>
      <c r="B4" s="7" t="s">
        <v>126</v>
      </c>
      <c r="C4" s="7"/>
      <c r="D4" s="11">
        <v>90</v>
      </c>
      <c r="E4" s="11">
        <v>85</v>
      </c>
      <c r="F4" s="11">
        <v>90</v>
      </c>
      <c r="G4" s="11">
        <v>85</v>
      </c>
      <c r="H4" s="11">
        <v>85</v>
      </c>
      <c r="I4" s="11">
        <v>83</v>
      </c>
      <c r="J4" s="22">
        <f aca="true" t="shared" si="0" ref="J4:J33">SUM(D4:I4)/6+C4</f>
        <v>86.33333333333333</v>
      </c>
    </row>
    <row r="5" spans="1:10" ht="16.5">
      <c r="A5" s="6" t="s">
        <v>127</v>
      </c>
      <c r="B5" s="7" t="s">
        <v>128</v>
      </c>
      <c r="C5" s="7">
        <v>-5</v>
      </c>
      <c r="D5" s="11">
        <v>85</v>
      </c>
      <c r="E5" s="11">
        <v>75</v>
      </c>
      <c r="F5" s="11">
        <v>95</v>
      </c>
      <c r="G5" s="11">
        <v>76</v>
      </c>
      <c r="H5" s="11">
        <v>78</v>
      </c>
      <c r="I5" s="11">
        <v>83</v>
      </c>
      <c r="J5" s="22">
        <f t="shared" si="0"/>
        <v>77</v>
      </c>
    </row>
    <row r="6" spans="1:10" ht="16.5">
      <c r="A6" s="6" t="s">
        <v>129</v>
      </c>
      <c r="B6" s="7" t="s">
        <v>130</v>
      </c>
      <c r="C6" s="7"/>
      <c r="D6" s="11">
        <v>90</v>
      </c>
      <c r="E6" s="11">
        <v>95</v>
      </c>
      <c r="F6" s="11">
        <v>85</v>
      </c>
      <c r="G6" s="11">
        <v>85</v>
      </c>
      <c r="H6" s="11">
        <v>86</v>
      </c>
      <c r="I6" s="11">
        <v>89</v>
      </c>
      <c r="J6" s="22">
        <f t="shared" si="0"/>
        <v>88.33333333333333</v>
      </c>
    </row>
    <row r="7" spans="1:10" ht="16.5">
      <c r="A7" s="6" t="s">
        <v>131</v>
      </c>
      <c r="B7" s="7" t="s">
        <v>132</v>
      </c>
      <c r="C7" s="7">
        <v>-8</v>
      </c>
      <c r="D7" s="11">
        <v>80</v>
      </c>
      <c r="E7" s="11">
        <v>85</v>
      </c>
      <c r="F7" s="11">
        <v>90</v>
      </c>
      <c r="G7" s="11">
        <v>60</v>
      </c>
      <c r="H7" s="11">
        <v>50</v>
      </c>
      <c r="I7" s="11">
        <v>40</v>
      </c>
      <c r="J7" s="22">
        <f t="shared" si="0"/>
        <v>59.5</v>
      </c>
    </row>
    <row r="8" spans="1:10" ht="16.5">
      <c r="A8" s="6" t="s">
        <v>133</v>
      </c>
      <c r="B8" s="7" t="s">
        <v>134</v>
      </c>
      <c r="C8" s="7">
        <v>-1</v>
      </c>
      <c r="D8" s="11">
        <v>75</v>
      </c>
      <c r="E8" s="11">
        <v>80</v>
      </c>
      <c r="F8" s="11">
        <v>85</v>
      </c>
      <c r="G8" s="11">
        <v>80</v>
      </c>
      <c r="H8" s="11">
        <v>82</v>
      </c>
      <c r="I8" s="11">
        <v>84</v>
      </c>
      <c r="J8" s="22">
        <f t="shared" si="0"/>
        <v>80</v>
      </c>
    </row>
    <row r="9" spans="1:10" ht="16.5">
      <c r="A9" s="6" t="s">
        <v>135</v>
      </c>
      <c r="B9" s="7" t="s">
        <v>136</v>
      </c>
      <c r="C9" s="7">
        <v>-3</v>
      </c>
      <c r="D9" s="11">
        <v>75</v>
      </c>
      <c r="E9" s="11">
        <v>85</v>
      </c>
      <c r="F9" s="11">
        <v>80</v>
      </c>
      <c r="G9" s="11">
        <v>86</v>
      </c>
      <c r="H9" s="11">
        <v>82</v>
      </c>
      <c r="I9" s="11">
        <v>84</v>
      </c>
      <c r="J9" s="22">
        <f t="shared" si="0"/>
        <v>79</v>
      </c>
    </row>
    <row r="10" spans="1:10" ht="16.5">
      <c r="A10" s="6" t="s">
        <v>137</v>
      </c>
      <c r="B10" s="7" t="s">
        <v>138</v>
      </c>
      <c r="C10" s="7">
        <v>-2</v>
      </c>
      <c r="D10" s="11">
        <v>75</v>
      </c>
      <c r="E10" s="11">
        <v>80</v>
      </c>
      <c r="F10" s="11">
        <v>75</v>
      </c>
      <c r="G10" s="11">
        <v>85</v>
      </c>
      <c r="H10" s="11">
        <v>83</v>
      </c>
      <c r="I10" s="11">
        <v>82</v>
      </c>
      <c r="J10" s="22">
        <f t="shared" si="0"/>
        <v>78</v>
      </c>
    </row>
    <row r="11" spans="1:10" ht="16.5">
      <c r="A11" s="6" t="s">
        <v>139</v>
      </c>
      <c r="B11" s="7" t="s">
        <v>140</v>
      </c>
      <c r="C11" s="7">
        <v>-1</v>
      </c>
      <c r="D11" s="11">
        <v>65</v>
      </c>
      <c r="E11" s="11">
        <v>70</v>
      </c>
      <c r="F11" s="11">
        <v>70</v>
      </c>
      <c r="G11" s="11">
        <v>73</v>
      </c>
      <c r="H11" s="11">
        <v>75</v>
      </c>
      <c r="I11" s="11">
        <v>70</v>
      </c>
      <c r="J11" s="22">
        <f t="shared" si="0"/>
        <v>69.5</v>
      </c>
    </row>
    <row r="12" spans="1:10" ht="16.5">
      <c r="A12" s="6" t="s">
        <v>141</v>
      </c>
      <c r="B12" s="7" t="s">
        <v>142</v>
      </c>
      <c r="C12" s="7"/>
      <c r="D12" s="11">
        <v>95</v>
      </c>
      <c r="E12" s="11">
        <v>85</v>
      </c>
      <c r="F12" s="11">
        <v>90</v>
      </c>
      <c r="G12" s="11">
        <v>87</v>
      </c>
      <c r="H12" s="11">
        <v>89</v>
      </c>
      <c r="I12" s="11">
        <v>86</v>
      </c>
      <c r="J12" s="22">
        <f t="shared" si="0"/>
        <v>88.66666666666667</v>
      </c>
    </row>
    <row r="13" spans="1:10" ht="16.5">
      <c r="A13" s="6" t="s">
        <v>143</v>
      </c>
      <c r="B13" s="7" t="s">
        <v>144</v>
      </c>
      <c r="C13" s="7">
        <v>-1</v>
      </c>
      <c r="D13" s="11">
        <v>75</v>
      </c>
      <c r="E13" s="11">
        <v>90</v>
      </c>
      <c r="F13" s="11">
        <v>75</v>
      </c>
      <c r="G13" s="11">
        <v>85</v>
      </c>
      <c r="H13" s="11">
        <v>83</v>
      </c>
      <c r="I13" s="11">
        <v>84</v>
      </c>
      <c r="J13" s="22">
        <f t="shared" si="0"/>
        <v>81</v>
      </c>
    </row>
    <row r="14" spans="1:10" ht="16.5">
      <c r="A14" s="6" t="s">
        <v>145</v>
      </c>
      <c r="B14" s="7" t="s">
        <v>146</v>
      </c>
      <c r="C14" s="7"/>
      <c r="D14" s="11">
        <v>90</v>
      </c>
      <c r="E14" s="11">
        <v>90</v>
      </c>
      <c r="F14" s="11">
        <v>85</v>
      </c>
      <c r="G14" s="11">
        <v>82</v>
      </c>
      <c r="H14" s="11">
        <v>85</v>
      </c>
      <c r="I14" s="11">
        <v>84</v>
      </c>
      <c r="J14" s="22">
        <f t="shared" si="0"/>
        <v>86</v>
      </c>
    </row>
    <row r="15" spans="1:10" ht="16.5">
      <c r="A15" s="6" t="s">
        <v>147</v>
      </c>
      <c r="B15" s="7" t="s">
        <v>148</v>
      </c>
      <c r="C15" s="7"/>
      <c r="D15" s="11">
        <v>90</v>
      </c>
      <c r="E15" s="11">
        <v>90</v>
      </c>
      <c r="F15" s="11">
        <v>90</v>
      </c>
      <c r="G15" s="11">
        <v>84</v>
      </c>
      <c r="H15" s="11">
        <v>85</v>
      </c>
      <c r="I15" s="11">
        <v>87</v>
      </c>
      <c r="J15" s="22">
        <f t="shared" si="0"/>
        <v>87.66666666666667</v>
      </c>
    </row>
    <row r="16" spans="1:10" ht="16.5">
      <c r="A16" s="6" t="s">
        <v>149</v>
      </c>
      <c r="B16" s="7" t="s">
        <v>150</v>
      </c>
      <c r="C16" s="7"/>
      <c r="D16" s="11">
        <v>85</v>
      </c>
      <c r="E16" s="11">
        <v>90</v>
      </c>
      <c r="F16" s="11">
        <v>90</v>
      </c>
      <c r="G16" s="11">
        <v>80</v>
      </c>
      <c r="H16" s="11">
        <v>82</v>
      </c>
      <c r="I16" s="11">
        <v>84</v>
      </c>
      <c r="J16" s="22">
        <f t="shared" si="0"/>
        <v>85.16666666666667</v>
      </c>
    </row>
    <row r="17" spans="1:10" ht="16.5">
      <c r="A17" s="6" t="s">
        <v>151</v>
      </c>
      <c r="B17" s="7" t="s">
        <v>152</v>
      </c>
      <c r="C17" s="7"/>
      <c r="D17" s="11">
        <v>95</v>
      </c>
      <c r="E17" s="11">
        <v>90</v>
      </c>
      <c r="F17" s="11">
        <v>85</v>
      </c>
      <c r="G17" s="11">
        <v>88</v>
      </c>
      <c r="H17" s="11">
        <v>90</v>
      </c>
      <c r="I17" s="11">
        <v>90</v>
      </c>
      <c r="J17" s="22">
        <f t="shared" si="0"/>
        <v>89.66666666666667</v>
      </c>
    </row>
    <row r="18" spans="1:10" ht="16.5">
      <c r="A18" s="6" t="s">
        <v>153</v>
      </c>
      <c r="B18" s="7" t="s">
        <v>154</v>
      </c>
      <c r="C18" s="7"/>
      <c r="D18" s="11">
        <v>90</v>
      </c>
      <c r="E18" s="11">
        <v>85</v>
      </c>
      <c r="F18" s="11">
        <v>90</v>
      </c>
      <c r="G18" s="11">
        <v>78</v>
      </c>
      <c r="H18" s="11">
        <v>81</v>
      </c>
      <c r="I18" s="11">
        <v>84</v>
      </c>
      <c r="J18" s="22">
        <f t="shared" si="0"/>
        <v>84.66666666666667</v>
      </c>
    </row>
    <row r="19" spans="1:10" ht="16.5">
      <c r="A19" s="6" t="s">
        <v>155</v>
      </c>
      <c r="B19" s="7" t="s">
        <v>156</v>
      </c>
      <c r="C19" s="7">
        <v>-3</v>
      </c>
      <c r="D19" s="11">
        <v>80</v>
      </c>
      <c r="E19" s="11">
        <v>60</v>
      </c>
      <c r="F19" s="11">
        <v>75</v>
      </c>
      <c r="G19" s="11">
        <v>80</v>
      </c>
      <c r="H19" s="11">
        <v>80</v>
      </c>
      <c r="I19" s="11">
        <v>83</v>
      </c>
      <c r="J19" s="22">
        <f t="shared" si="0"/>
        <v>73.33333333333333</v>
      </c>
    </row>
    <row r="20" spans="1:10" ht="16.5">
      <c r="A20" s="6" t="s">
        <v>157</v>
      </c>
      <c r="B20" s="7" t="s">
        <v>158</v>
      </c>
      <c r="C20" s="7"/>
      <c r="D20" s="11">
        <v>95</v>
      </c>
      <c r="E20" s="11">
        <v>90</v>
      </c>
      <c r="F20" s="11">
        <v>80</v>
      </c>
      <c r="G20" s="11">
        <v>86</v>
      </c>
      <c r="H20" s="11">
        <v>84</v>
      </c>
      <c r="I20" s="11">
        <v>85</v>
      </c>
      <c r="J20" s="22">
        <f t="shared" si="0"/>
        <v>86.66666666666667</v>
      </c>
    </row>
    <row r="21" spans="1:10" ht="16.5">
      <c r="A21" s="6" t="s">
        <v>159</v>
      </c>
      <c r="B21" s="7" t="s">
        <v>160</v>
      </c>
      <c r="C21" s="26">
        <v>-4</v>
      </c>
      <c r="D21" s="24">
        <v>80</v>
      </c>
      <c r="E21" s="24">
        <v>70</v>
      </c>
      <c r="F21" s="24">
        <v>75</v>
      </c>
      <c r="G21" s="11">
        <v>82</v>
      </c>
      <c r="H21" s="11">
        <v>83</v>
      </c>
      <c r="I21" s="11">
        <v>82</v>
      </c>
      <c r="J21" s="22">
        <f t="shared" si="0"/>
        <v>74.66666666666667</v>
      </c>
    </row>
    <row r="22" spans="1:10" ht="16.5">
      <c r="A22" s="6" t="s">
        <v>161</v>
      </c>
      <c r="B22" s="7" t="s">
        <v>162</v>
      </c>
      <c r="C22" s="7"/>
      <c r="D22" s="11">
        <v>90</v>
      </c>
      <c r="E22" s="11">
        <v>85</v>
      </c>
      <c r="F22" s="11">
        <v>90</v>
      </c>
      <c r="G22" s="11">
        <v>86</v>
      </c>
      <c r="H22" s="11">
        <v>86</v>
      </c>
      <c r="I22" s="11">
        <v>88</v>
      </c>
      <c r="J22" s="22">
        <f t="shared" si="0"/>
        <v>87.5</v>
      </c>
    </row>
    <row r="23" spans="1:10" ht="16.5">
      <c r="A23" s="6" t="s">
        <v>163</v>
      </c>
      <c r="B23" s="7" t="s">
        <v>164</v>
      </c>
      <c r="C23" s="7">
        <v>-9</v>
      </c>
      <c r="D23" s="11">
        <v>65</v>
      </c>
      <c r="E23" s="11">
        <v>60</v>
      </c>
      <c r="F23" s="11">
        <v>60</v>
      </c>
      <c r="G23" s="11">
        <v>73</v>
      </c>
      <c r="H23" s="11">
        <v>73</v>
      </c>
      <c r="I23" s="11">
        <v>80</v>
      </c>
      <c r="J23" s="22">
        <f t="shared" si="0"/>
        <v>59.5</v>
      </c>
    </row>
    <row r="24" spans="1:10" ht="16.5">
      <c r="A24" s="6" t="s">
        <v>165</v>
      </c>
      <c r="B24" s="7" t="s">
        <v>166</v>
      </c>
      <c r="C24" s="7">
        <v>-4</v>
      </c>
      <c r="D24" s="17">
        <v>70</v>
      </c>
      <c r="E24" s="17">
        <v>75</v>
      </c>
      <c r="F24" s="17">
        <v>60</v>
      </c>
      <c r="G24" s="11">
        <v>62</v>
      </c>
      <c r="H24" s="11">
        <v>78</v>
      </c>
      <c r="I24" s="11">
        <v>70</v>
      </c>
      <c r="J24" s="22">
        <f t="shared" si="0"/>
        <v>65.16666666666667</v>
      </c>
    </row>
    <row r="25" spans="1:10" ht="16.5">
      <c r="A25" s="6" t="s">
        <v>167</v>
      </c>
      <c r="B25" s="7" t="s">
        <v>168</v>
      </c>
      <c r="C25" s="7">
        <v>-6</v>
      </c>
      <c r="D25" s="11">
        <v>60</v>
      </c>
      <c r="E25" s="17">
        <v>85</v>
      </c>
      <c r="F25" s="17">
        <v>60</v>
      </c>
      <c r="G25" s="11">
        <v>77</v>
      </c>
      <c r="H25" s="11">
        <v>60</v>
      </c>
      <c r="I25" s="11">
        <v>82</v>
      </c>
      <c r="J25" s="22">
        <f t="shared" si="0"/>
        <v>64.66666666666667</v>
      </c>
    </row>
    <row r="26" spans="1:10" ht="16.5">
      <c r="A26" s="6" t="s">
        <v>169</v>
      </c>
      <c r="B26" s="7" t="s">
        <v>170</v>
      </c>
      <c r="C26" s="7">
        <v>-7</v>
      </c>
      <c r="D26" s="17">
        <v>65</v>
      </c>
      <c r="E26" s="17">
        <v>80</v>
      </c>
      <c r="F26" s="17">
        <v>65</v>
      </c>
      <c r="G26" s="11">
        <v>81</v>
      </c>
      <c r="H26" s="11">
        <v>77</v>
      </c>
      <c r="I26" s="11">
        <v>84</v>
      </c>
      <c r="J26" s="22">
        <f t="shared" si="0"/>
        <v>68.33333333333333</v>
      </c>
    </row>
    <row r="27" spans="1:10" ht="16.5">
      <c r="A27" s="6" t="s">
        <v>171</v>
      </c>
      <c r="B27" s="7" t="s">
        <v>172</v>
      </c>
      <c r="C27" s="7"/>
      <c r="D27" s="17">
        <v>85</v>
      </c>
      <c r="E27" s="17">
        <v>85</v>
      </c>
      <c r="F27" s="17">
        <v>85</v>
      </c>
      <c r="G27" s="11">
        <v>84</v>
      </c>
      <c r="H27" s="11">
        <v>82</v>
      </c>
      <c r="I27" s="11">
        <v>82</v>
      </c>
      <c r="J27" s="22">
        <f t="shared" si="0"/>
        <v>83.83333333333333</v>
      </c>
    </row>
    <row r="28" spans="1:10" ht="16.5">
      <c r="A28" s="6" t="s">
        <v>173</v>
      </c>
      <c r="B28" s="7" t="s">
        <v>174</v>
      </c>
      <c r="C28" s="7">
        <v>-4</v>
      </c>
      <c r="D28" s="17">
        <v>90</v>
      </c>
      <c r="E28" s="17">
        <v>95</v>
      </c>
      <c r="F28" s="17">
        <v>90</v>
      </c>
      <c r="G28" s="11">
        <v>78</v>
      </c>
      <c r="H28" s="11">
        <v>81</v>
      </c>
      <c r="I28" s="11">
        <v>86</v>
      </c>
      <c r="J28" s="22">
        <f t="shared" si="0"/>
        <v>82.66666666666667</v>
      </c>
    </row>
    <row r="29" spans="1:10" ht="16.5">
      <c r="A29" s="6" t="s">
        <v>175</v>
      </c>
      <c r="B29" s="7" t="s">
        <v>176</v>
      </c>
      <c r="C29" s="7">
        <v>-1</v>
      </c>
      <c r="D29" s="17">
        <v>90</v>
      </c>
      <c r="E29" s="17">
        <v>80</v>
      </c>
      <c r="F29" s="17">
        <v>85</v>
      </c>
      <c r="G29" s="11">
        <v>80</v>
      </c>
      <c r="H29" s="11">
        <v>77</v>
      </c>
      <c r="I29" s="11">
        <v>83</v>
      </c>
      <c r="J29" s="22">
        <f t="shared" si="0"/>
        <v>81.5</v>
      </c>
    </row>
    <row r="30" spans="1:10" ht="16.5">
      <c r="A30" s="6" t="s">
        <v>177</v>
      </c>
      <c r="B30" s="7" t="s">
        <v>178</v>
      </c>
      <c r="C30" s="7"/>
      <c r="D30" s="17">
        <v>90</v>
      </c>
      <c r="E30" s="17">
        <v>90</v>
      </c>
      <c r="F30" s="17">
        <v>80</v>
      </c>
      <c r="G30" s="11">
        <v>83</v>
      </c>
      <c r="H30" s="11">
        <v>83</v>
      </c>
      <c r="I30" s="11">
        <v>88</v>
      </c>
      <c r="J30" s="22">
        <f t="shared" si="0"/>
        <v>85.66666666666667</v>
      </c>
    </row>
    <row r="31" spans="1:10" ht="16.5">
      <c r="A31" s="6" t="s">
        <v>179</v>
      </c>
      <c r="B31" s="7" t="s">
        <v>180</v>
      </c>
      <c r="C31" s="7">
        <v>-1</v>
      </c>
      <c r="D31" s="17">
        <v>90</v>
      </c>
      <c r="E31" s="17">
        <v>85</v>
      </c>
      <c r="F31" s="17">
        <v>90</v>
      </c>
      <c r="G31" s="11">
        <v>84</v>
      </c>
      <c r="H31" s="11">
        <v>86</v>
      </c>
      <c r="I31" s="11">
        <v>85</v>
      </c>
      <c r="J31" s="22">
        <f t="shared" si="0"/>
        <v>85.66666666666667</v>
      </c>
    </row>
    <row r="32" spans="1:10" ht="16.5">
      <c r="A32" s="6" t="s">
        <v>181</v>
      </c>
      <c r="B32" s="7" t="s">
        <v>182</v>
      </c>
      <c r="C32" s="27">
        <v>-1</v>
      </c>
      <c r="D32" s="25">
        <v>80</v>
      </c>
      <c r="E32" s="25">
        <v>80</v>
      </c>
      <c r="F32" s="25">
        <v>90</v>
      </c>
      <c r="G32" s="11">
        <v>83</v>
      </c>
      <c r="H32" s="11">
        <v>82</v>
      </c>
      <c r="I32" s="11">
        <v>85</v>
      </c>
      <c r="J32" s="22">
        <f t="shared" si="0"/>
        <v>82.33333333333333</v>
      </c>
    </row>
    <row r="33" spans="1:10" ht="16.5">
      <c r="A33" s="6" t="s">
        <v>183</v>
      </c>
      <c r="B33" s="7" t="s">
        <v>184</v>
      </c>
      <c r="C33" s="7">
        <v>-4</v>
      </c>
      <c r="D33" s="17">
        <v>70</v>
      </c>
      <c r="E33" s="17">
        <v>80</v>
      </c>
      <c r="F33" s="16">
        <v>0</v>
      </c>
      <c r="G33" s="11">
        <v>76</v>
      </c>
      <c r="H33" s="11">
        <v>76</v>
      </c>
      <c r="I33" s="11">
        <v>79</v>
      </c>
      <c r="J33" s="22">
        <f t="shared" si="0"/>
        <v>59.5</v>
      </c>
    </row>
    <row r="35" spans="2:10" ht="16.5">
      <c r="B35" s="9" t="s">
        <v>207</v>
      </c>
      <c r="C35" s="9"/>
      <c r="D35" s="12">
        <f aca="true" t="shared" si="1" ref="D35:J35">SUM(D3:D33)/31</f>
        <v>81.7741935483871</v>
      </c>
      <c r="E35" s="12">
        <f t="shared" si="1"/>
        <v>82.41935483870968</v>
      </c>
      <c r="F35" s="12">
        <f t="shared" si="1"/>
        <v>78.87096774193549</v>
      </c>
      <c r="G35" s="12">
        <f t="shared" si="1"/>
        <v>80.06451612903226</v>
      </c>
      <c r="H35" s="12">
        <f t="shared" si="1"/>
        <v>80.06451612903226</v>
      </c>
      <c r="I35" s="12">
        <f t="shared" si="1"/>
        <v>81.87096774193549</v>
      </c>
      <c r="J35" s="19">
        <f t="shared" si="1"/>
        <v>78.55376344086021</v>
      </c>
    </row>
  </sheetData>
  <conditionalFormatting sqref="J3:J33">
    <cfRule type="cellIs" priority="1" dxfId="0" operator="lessThan" stopIfTrue="1">
      <formula>59.5</formula>
    </cfRule>
  </conditionalFormatting>
  <printOptions/>
  <pageMargins left="0.75" right="0.6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L10" sqref="L10"/>
    </sheetView>
  </sheetViews>
  <sheetFormatPr defaultColWidth="9.00390625" defaultRowHeight="16.5"/>
  <cols>
    <col min="1" max="9" width="8.625" style="0" customWidth="1"/>
    <col min="10" max="10" width="9.375" style="0" customWidth="1"/>
  </cols>
  <sheetData>
    <row r="1" spans="1:7" ht="21">
      <c r="A1" s="1"/>
      <c r="F1" s="2"/>
      <c r="G1" s="8" t="s">
        <v>66</v>
      </c>
    </row>
    <row r="2" spans="1:10" ht="16.5">
      <c r="A2" s="5" t="s">
        <v>0</v>
      </c>
      <c r="B2" s="5" t="s">
        <v>1</v>
      </c>
      <c r="C2" s="5" t="s">
        <v>210</v>
      </c>
      <c r="D2" s="5" t="s">
        <v>2</v>
      </c>
      <c r="E2" s="5" t="s">
        <v>3</v>
      </c>
      <c r="F2" s="5" t="s">
        <v>4</v>
      </c>
      <c r="G2" s="5" t="s">
        <v>208</v>
      </c>
      <c r="H2" s="5" t="s">
        <v>209</v>
      </c>
      <c r="I2" s="5" t="s">
        <v>5</v>
      </c>
      <c r="J2" s="5" t="s">
        <v>6</v>
      </c>
    </row>
    <row r="3" spans="1:10" ht="16.5">
      <c r="A3" s="9">
        <v>9615072</v>
      </c>
      <c r="B3" s="5" t="s">
        <v>185</v>
      </c>
      <c r="C3" s="5">
        <v>-3</v>
      </c>
      <c r="D3" s="11">
        <v>80</v>
      </c>
      <c r="E3" s="11">
        <v>80</v>
      </c>
      <c r="F3" s="11">
        <v>82</v>
      </c>
      <c r="G3" s="11">
        <v>80</v>
      </c>
      <c r="H3" s="11">
        <v>80</v>
      </c>
      <c r="I3" s="11">
        <v>78</v>
      </c>
      <c r="J3" s="14">
        <f>SUM(D3:I3)/6+C3</f>
        <v>77</v>
      </c>
    </row>
    <row r="4" spans="1:10" ht="16.5">
      <c r="A4" s="9">
        <v>9615076</v>
      </c>
      <c r="B4" s="5" t="s">
        <v>186</v>
      </c>
      <c r="C4" s="5">
        <v>-3</v>
      </c>
      <c r="D4" s="11">
        <v>85</v>
      </c>
      <c r="E4" s="11">
        <v>88</v>
      </c>
      <c r="F4" s="11">
        <v>70</v>
      </c>
      <c r="G4" s="11">
        <v>82</v>
      </c>
      <c r="H4" s="11">
        <v>80</v>
      </c>
      <c r="I4" s="11">
        <v>83</v>
      </c>
      <c r="J4" s="14">
        <f aca="true" t="shared" si="0" ref="J4:J23">SUM(D4:I4)/6+C4</f>
        <v>78.33333333333333</v>
      </c>
    </row>
    <row r="5" spans="1:10" ht="16.5">
      <c r="A5" s="9">
        <v>9615078</v>
      </c>
      <c r="B5" s="5" t="s">
        <v>187</v>
      </c>
      <c r="C5" s="5"/>
      <c r="D5" s="11">
        <v>75</v>
      </c>
      <c r="E5" s="11">
        <v>82</v>
      </c>
      <c r="F5" s="11">
        <v>75</v>
      </c>
      <c r="G5" s="11">
        <v>83</v>
      </c>
      <c r="H5" s="11">
        <v>85</v>
      </c>
      <c r="I5" s="11">
        <v>84</v>
      </c>
      <c r="J5" s="14">
        <f t="shared" si="0"/>
        <v>80.66666666666667</v>
      </c>
    </row>
    <row r="6" spans="1:10" ht="16.5">
      <c r="A6" s="9">
        <v>9615080</v>
      </c>
      <c r="B6" s="5" t="s">
        <v>188</v>
      </c>
      <c r="C6" s="5"/>
      <c r="D6" s="11">
        <v>80</v>
      </c>
      <c r="E6" s="11">
        <v>85</v>
      </c>
      <c r="F6" s="11">
        <v>85</v>
      </c>
      <c r="G6" s="11">
        <v>85</v>
      </c>
      <c r="H6" s="11">
        <v>86</v>
      </c>
      <c r="I6" s="11">
        <v>87</v>
      </c>
      <c r="J6" s="14">
        <f t="shared" si="0"/>
        <v>84.66666666666667</v>
      </c>
    </row>
    <row r="7" spans="1:10" ht="16.5">
      <c r="A7" s="9">
        <v>9615082</v>
      </c>
      <c r="B7" s="5" t="s">
        <v>189</v>
      </c>
      <c r="C7" s="5"/>
      <c r="D7" s="11">
        <v>88</v>
      </c>
      <c r="E7" s="11">
        <v>90</v>
      </c>
      <c r="F7" s="11">
        <v>78</v>
      </c>
      <c r="G7" s="11">
        <v>78</v>
      </c>
      <c r="H7" s="11">
        <v>81</v>
      </c>
      <c r="I7" s="11">
        <v>83</v>
      </c>
      <c r="J7" s="14">
        <f t="shared" si="0"/>
        <v>83</v>
      </c>
    </row>
    <row r="8" spans="1:10" ht="16.5">
      <c r="A8" s="9">
        <v>9615086</v>
      </c>
      <c r="B8" s="5" t="s">
        <v>190</v>
      </c>
      <c r="C8" s="5">
        <v>-5</v>
      </c>
      <c r="D8" s="17">
        <v>58</v>
      </c>
      <c r="E8" s="17">
        <v>65</v>
      </c>
      <c r="F8" s="17">
        <v>67</v>
      </c>
      <c r="G8" s="17">
        <v>75</v>
      </c>
      <c r="H8" s="17">
        <v>74</v>
      </c>
      <c r="I8" s="17">
        <v>70</v>
      </c>
      <c r="J8" s="28">
        <f t="shared" si="0"/>
        <v>63.16666666666667</v>
      </c>
    </row>
    <row r="9" spans="1:10" ht="16.5">
      <c r="A9" s="9">
        <v>9615090</v>
      </c>
      <c r="B9" s="5" t="s">
        <v>191</v>
      </c>
      <c r="C9" s="5">
        <v>-1</v>
      </c>
      <c r="D9" s="11">
        <v>75</v>
      </c>
      <c r="E9" s="11">
        <v>75</v>
      </c>
      <c r="F9" s="11">
        <v>77</v>
      </c>
      <c r="G9" s="11">
        <v>79</v>
      </c>
      <c r="H9" s="11">
        <v>86</v>
      </c>
      <c r="I9" s="11">
        <v>85</v>
      </c>
      <c r="J9" s="14">
        <f t="shared" si="0"/>
        <v>78.5</v>
      </c>
    </row>
    <row r="10" spans="1:10" ht="16.5">
      <c r="A10" s="9">
        <v>9615092</v>
      </c>
      <c r="B10" s="5" t="s">
        <v>192</v>
      </c>
      <c r="C10" s="5">
        <v>-1</v>
      </c>
      <c r="D10" s="11">
        <v>90</v>
      </c>
      <c r="E10" s="11">
        <v>85</v>
      </c>
      <c r="F10" s="11">
        <v>80</v>
      </c>
      <c r="G10" s="11">
        <v>81</v>
      </c>
      <c r="H10" s="11">
        <v>83</v>
      </c>
      <c r="I10" s="11">
        <v>80</v>
      </c>
      <c r="J10" s="14">
        <f t="shared" si="0"/>
        <v>82.16666666666667</v>
      </c>
    </row>
    <row r="11" spans="1:10" ht="16.5">
      <c r="A11" s="9">
        <v>9615096</v>
      </c>
      <c r="B11" s="5" t="s">
        <v>193</v>
      </c>
      <c r="C11" s="5">
        <v>-3</v>
      </c>
      <c r="D11" s="11">
        <v>95</v>
      </c>
      <c r="E11" s="11">
        <v>90</v>
      </c>
      <c r="F11" s="11">
        <v>75</v>
      </c>
      <c r="G11" s="11">
        <v>82</v>
      </c>
      <c r="H11" s="11">
        <v>82</v>
      </c>
      <c r="I11" s="11">
        <v>83</v>
      </c>
      <c r="J11" s="14">
        <f t="shared" si="0"/>
        <v>81.5</v>
      </c>
    </row>
    <row r="12" spans="1:10" ht="16.5">
      <c r="A12" s="9">
        <v>9615098</v>
      </c>
      <c r="B12" s="5" t="s">
        <v>194</v>
      </c>
      <c r="C12" s="5"/>
      <c r="D12" s="11">
        <v>85</v>
      </c>
      <c r="E12" s="11">
        <v>92</v>
      </c>
      <c r="F12" s="11">
        <v>85</v>
      </c>
      <c r="G12" s="11">
        <v>84</v>
      </c>
      <c r="H12" s="11">
        <v>82</v>
      </c>
      <c r="I12" s="11">
        <v>86</v>
      </c>
      <c r="J12" s="14">
        <f t="shared" si="0"/>
        <v>85.66666666666667</v>
      </c>
    </row>
    <row r="13" spans="1:10" ht="16.5">
      <c r="A13" s="9">
        <v>9615100</v>
      </c>
      <c r="B13" s="5" t="s">
        <v>195</v>
      </c>
      <c r="C13" s="5">
        <v>-1</v>
      </c>
      <c r="D13" s="11">
        <v>75</v>
      </c>
      <c r="E13" s="11">
        <v>75</v>
      </c>
      <c r="F13" s="11">
        <v>75</v>
      </c>
      <c r="G13" s="11">
        <v>70</v>
      </c>
      <c r="H13" s="11">
        <v>78</v>
      </c>
      <c r="I13" s="11">
        <v>75</v>
      </c>
      <c r="J13" s="14">
        <f t="shared" si="0"/>
        <v>73.66666666666667</v>
      </c>
    </row>
    <row r="14" spans="1:10" ht="16.5">
      <c r="A14" s="9">
        <v>9615102</v>
      </c>
      <c r="B14" s="5" t="s">
        <v>196</v>
      </c>
      <c r="C14" s="5">
        <v>-1</v>
      </c>
      <c r="D14" s="11">
        <v>85</v>
      </c>
      <c r="E14" s="11">
        <v>85</v>
      </c>
      <c r="F14" s="11">
        <v>80</v>
      </c>
      <c r="G14" s="11">
        <v>76</v>
      </c>
      <c r="H14" s="11">
        <v>74</v>
      </c>
      <c r="I14" s="11">
        <v>75</v>
      </c>
      <c r="J14" s="14">
        <f t="shared" si="0"/>
        <v>78.16666666666667</v>
      </c>
    </row>
    <row r="15" spans="1:10" ht="16.5">
      <c r="A15" s="9">
        <v>9615106</v>
      </c>
      <c r="B15" s="5" t="s">
        <v>197</v>
      </c>
      <c r="C15" s="5"/>
      <c r="D15" s="11">
        <v>95</v>
      </c>
      <c r="E15" s="11">
        <v>93</v>
      </c>
      <c r="F15" s="11">
        <v>90</v>
      </c>
      <c r="G15" s="11">
        <v>84</v>
      </c>
      <c r="H15" s="11">
        <v>87</v>
      </c>
      <c r="I15" s="11">
        <v>88</v>
      </c>
      <c r="J15" s="14">
        <f t="shared" si="0"/>
        <v>89.5</v>
      </c>
    </row>
    <row r="16" spans="1:10" ht="16.5">
      <c r="A16" s="9">
        <v>9615110</v>
      </c>
      <c r="B16" s="5" t="s">
        <v>198</v>
      </c>
      <c r="C16" s="5">
        <v>-3</v>
      </c>
      <c r="D16" s="11">
        <v>85</v>
      </c>
      <c r="E16" s="11">
        <v>85</v>
      </c>
      <c r="F16" s="11">
        <v>80</v>
      </c>
      <c r="G16" s="11">
        <v>81</v>
      </c>
      <c r="H16" s="11">
        <v>78</v>
      </c>
      <c r="I16" s="11">
        <v>76</v>
      </c>
      <c r="J16" s="14">
        <f t="shared" si="0"/>
        <v>77.83333333333333</v>
      </c>
    </row>
    <row r="17" spans="1:10" ht="16.5">
      <c r="A17" s="9">
        <v>9615112</v>
      </c>
      <c r="B17" s="5" t="s">
        <v>199</v>
      </c>
      <c r="C17" s="5">
        <v>-4</v>
      </c>
      <c r="D17" s="11">
        <v>80</v>
      </c>
      <c r="E17" s="11">
        <v>85</v>
      </c>
      <c r="F17" s="11">
        <v>77</v>
      </c>
      <c r="G17" s="11">
        <v>77</v>
      </c>
      <c r="H17" s="11">
        <v>75</v>
      </c>
      <c r="I17" s="11">
        <v>74</v>
      </c>
      <c r="J17" s="14">
        <f t="shared" si="0"/>
        <v>74</v>
      </c>
    </row>
    <row r="18" spans="1:10" ht="16.5">
      <c r="A18" s="9">
        <v>9615114</v>
      </c>
      <c r="B18" s="5" t="s">
        <v>200</v>
      </c>
      <c r="C18" s="5">
        <v>-2</v>
      </c>
      <c r="D18" s="11">
        <v>72</v>
      </c>
      <c r="E18" s="11">
        <v>75</v>
      </c>
      <c r="F18" s="11">
        <v>78</v>
      </c>
      <c r="G18" s="11">
        <v>74</v>
      </c>
      <c r="H18" s="11">
        <v>77</v>
      </c>
      <c r="I18" s="11">
        <v>85</v>
      </c>
      <c r="J18" s="14">
        <f t="shared" si="0"/>
        <v>74.83333333333333</v>
      </c>
    </row>
    <row r="19" spans="1:10" ht="16.5">
      <c r="A19" s="9">
        <v>9615116</v>
      </c>
      <c r="B19" s="5" t="s">
        <v>201</v>
      </c>
      <c r="C19" s="5">
        <v>-8</v>
      </c>
      <c r="D19" s="11">
        <v>80</v>
      </c>
      <c r="E19" s="11">
        <v>72</v>
      </c>
      <c r="F19" s="11">
        <v>70</v>
      </c>
      <c r="G19" s="11">
        <v>72</v>
      </c>
      <c r="H19" s="11">
        <v>70</v>
      </c>
      <c r="I19" s="11">
        <v>72</v>
      </c>
      <c r="J19" s="14">
        <f t="shared" si="0"/>
        <v>64.66666666666667</v>
      </c>
    </row>
    <row r="20" spans="1:10" ht="16.5">
      <c r="A20" s="9">
        <v>9615118</v>
      </c>
      <c r="B20" s="5" t="s">
        <v>202</v>
      </c>
      <c r="C20" s="5">
        <v>-1</v>
      </c>
      <c r="D20" s="11">
        <v>90</v>
      </c>
      <c r="E20" s="11">
        <v>93</v>
      </c>
      <c r="F20" s="11">
        <v>82</v>
      </c>
      <c r="G20" s="11">
        <v>83</v>
      </c>
      <c r="H20" s="11">
        <v>85</v>
      </c>
      <c r="I20" s="11">
        <v>85</v>
      </c>
      <c r="J20" s="14">
        <f t="shared" si="0"/>
        <v>85.33333333333333</v>
      </c>
    </row>
    <row r="21" spans="1:10" ht="16.5">
      <c r="A21" s="9">
        <v>9615122</v>
      </c>
      <c r="B21" s="5" t="s">
        <v>203</v>
      </c>
      <c r="C21" s="5">
        <v>-5</v>
      </c>
      <c r="D21" s="11">
        <v>78</v>
      </c>
      <c r="E21" s="11">
        <v>85</v>
      </c>
      <c r="F21" s="11">
        <v>80</v>
      </c>
      <c r="G21" s="11">
        <v>80</v>
      </c>
      <c r="H21" s="11">
        <v>80</v>
      </c>
      <c r="I21" s="11">
        <v>78</v>
      </c>
      <c r="J21" s="14">
        <f t="shared" si="0"/>
        <v>75.16666666666667</v>
      </c>
    </row>
    <row r="22" spans="1:10" ht="16.5">
      <c r="A22" s="9">
        <v>9615124</v>
      </c>
      <c r="B22" s="5" t="s">
        <v>204</v>
      </c>
      <c r="C22" s="5">
        <v>-8</v>
      </c>
      <c r="D22" s="11">
        <v>70</v>
      </c>
      <c r="E22" s="11">
        <v>78</v>
      </c>
      <c r="F22" s="11">
        <v>80</v>
      </c>
      <c r="G22" s="11">
        <v>72</v>
      </c>
      <c r="H22" s="11">
        <v>72</v>
      </c>
      <c r="I22" s="11">
        <v>75</v>
      </c>
      <c r="J22" s="14">
        <f t="shared" si="0"/>
        <v>66.5</v>
      </c>
    </row>
    <row r="23" spans="1:10" ht="16.5">
      <c r="A23" s="9">
        <v>9615132</v>
      </c>
      <c r="B23" s="5" t="s">
        <v>205</v>
      </c>
      <c r="C23" s="5">
        <v>-2</v>
      </c>
      <c r="D23" s="11">
        <v>90</v>
      </c>
      <c r="E23" s="11">
        <v>85</v>
      </c>
      <c r="F23" s="11">
        <v>85</v>
      </c>
      <c r="G23" s="11">
        <v>80</v>
      </c>
      <c r="H23" s="11">
        <v>79</v>
      </c>
      <c r="I23" s="11">
        <v>86</v>
      </c>
      <c r="J23" s="14">
        <f t="shared" si="0"/>
        <v>82.16666666666667</v>
      </c>
    </row>
    <row r="25" spans="2:10" ht="16.5">
      <c r="B25" s="13" t="s">
        <v>206</v>
      </c>
      <c r="C25" s="13"/>
      <c r="D25" s="12">
        <f aca="true" t="shared" si="1" ref="D25:J25">SUM(D3:D23)/21</f>
        <v>81.47619047619048</v>
      </c>
      <c r="E25" s="12">
        <f t="shared" si="1"/>
        <v>83</v>
      </c>
      <c r="F25" s="12">
        <f t="shared" si="1"/>
        <v>78.61904761904762</v>
      </c>
      <c r="G25" s="12">
        <f t="shared" si="1"/>
        <v>78.95238095238095</v>
      </c>
      <c r="H25" s="12">
        <f t="shared" si="1"/>
        <v>79.71428571428571</v>
      </c>
      <c r="I25" s="12">
        <f t="shared" si="1"/>
        <v>80.38095238095238</v>
      </c>
      <c r="J25" s="12">
        <f t="shared" si="1"/>
        <v>77.92857142857143</v>
      </c>
    </row>
  </sheetData>
  <conditionalFormatting sqref="J3:J23">
    <cfRule type="cellIs" priority="1" dxfId="0" operator="lessThan" stopIfTrue="1">
      <formula>59.5</formula>
    </cfRule>
  </conditionalFormatting>
  <printOptions/>
  <pageMargins left="0.75" right="0.6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Sam</cp:lastModifiedBy>
  <cp:lastPrinted>2010-06-24T13:21:08Z</cp:lastPrinted>
  <dcterms:created xsi:type="dcterms:W3CDTF">2010-03-26T13:07:12Z</dcterms:created>
  <dcterms:modified xsi:type="dcterms:W3CDTF">2010-06-24T13:21:11Z</dcterms:modified>
  <cp:category/>
  <cp:version/>
  <cp:contentType/>
  <cp:contentStatus/>
</cp:coreProperties>
</file>