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<sst xmlns="http://schemas.openxmlformats.org/spreadsheetml/2006/main" count="14" uniqueCount="13">
  <si>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組合價值</t>
  </si>
  <si>
    <t>自有資金</t>
  </si>
  <si>
    <t>借款金額</t>
  </si>
  <si>
    <t>張數</t>
  </si>
  <si>
    <t>新組合價值</t>
  </si>
  <si>
    <t>新權益資金</t>
  </si>
  <si>
    <t>報酬</t>
  </si>
  <si>
    <t>股價</t>
  </si>
  <si>
    <t>資金</t>
  </si>
  <si>
    <t>保證金乘數</t>
  </si>
  <si>
    <t>手續費</t>
  </si>
  <si>
    <t>交易稅</t>
  </si>
  <si>
    <t>實際張數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</si>
</sst>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%"/>
  </numFmts>
  <fonts count="5">
    <font>
      <sz val="12"/>
      <name val="新細明體"/>
      <family val="0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17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G7" sqref="G7"/>
    </sheetView>
  </sheetViews>
  <sheetFormatPr defaultColWidth="9.00390625" defaultRowHeight="16.5"/>
  <cols>
    <col min="1" max="1" width="11.625" style="0" bestFit="1" customWidth="1"/>
    <col min="5" max="6" width="11.625" style="0" bestFit="1" customWidth="1"/>
  </cols>
  <sheetData>
    <row r="1" spans="1:9" ht="16.5">
      <c r="A1" t="s">
        <v>8</v>
      </c>
      <c r="B1">
        <v>50000</v>
      </c>
      <c r="E1" t="s">
        <v>0</v>
      </c>
      <c r="F1" t="s">
        <v>1</v>
      </c>
      <c r="G1" t="s">
        <v>3</v>
      </c>
      <c r="H1" t="s">
        <v>12</v>
      </c>
      <c r="I1" t="s">
        <v>2</v>
      </c>
    </row>
    <row r="2" spans="1:9" ht="16.5">
      <c r="A2" t="s">
        <v>7</v>
      </c>
      <c r="B2">
        <v>50</v>
      </c>
      <c r="E2" s="3">
        <f>B1/B5</f>
        <v>71428.57142857143</v>
      </c>
      <c r="F2" s="3">
        <f>B1</f>
        <v>50000</v>
      </c>
      <c r="G2" s="5">
        <f>E2/(B2*(1+B3))</f>
        <v>1426.5386110506815</v>
      </c>
      <c r="H2" s="5">
        <f>TRUNC(G2)</f>
        <v>1426</v>
      </c>
      <c r="I2" s="3">
        <f>E2-F2</f>
        <v>21428.571428571435</v>
      </c>
    </row>
    <row r="3" spans="1:7" ht="16.5">
      <c r="A3" t="s">
        <v>10</v>
      </c>
      <c r="B3" s="2">
        <v>0.001425</v>
      </c>
      <c r="D3" t="s">
        <v>7</v>
      </c>
      <c r="E3" t="s">
        <v>4</v>
      </c>
      <c r="F3" t="s">
        <v>5</v>
      </c>
      <c r="G3" t="s">
        <v>6</v>
      </c>
    </row>
    <row r="4" spans="1:8" ht="16.5">
      <c r="A4" t="s">
        <v>11</v>
      </c>
      <c r="B4" s="2">
        <v>0.003</v>
      </c>
      <c r="D4">
        <v>70</v>
      </c>
      <c r="E4" s="3">
        <f>D4*(1-$B$4-$B$3)*$H$2</f>
        <v>99378.29650000001</v>
      </c>
      <c r="F4" s="3">
        <f>E4-$I$2</f>
        <v>77949.72507142858</v>
      </c>
      <c r="G4" s="4">
        <f>F4/$F$2-1</f>
        <v>0.5589945014285715</v>
      </c>
      <c r="H4" s="4"/>
    </row>
    <row r="5" spans="1:8" ht="16.5">
      <c r="A5" t="s">
        <v>9</v>
      </c>
      <c r="B5">
        <v>0.7</v>
      </c>
      <c r="D5">
        <v>30</v>
      </c>
      <c r="E5" s="3">
        <f>D5*(1-$B$4-$B$3)*$H$2</f>
        <v>42590.6985</v>
      </c>
      <c r="F5" s="3">
        <f>E5-$I$2</f>
        <v>21162.127071428564</v>
      </c>
      <c r="G5" s="4">
        <f>F5/$F$2-1</f>
        <v>-0.5767574585714288</v>
      </c>
      <c r="H5" s="4"/>
    </row>
    <row r="6" s="1" customFormat="1" ht="16.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Morton</dc:creator>
  <cp:keywords/>
  <dc:description/>
  <cp:lastModifiedBy>Morton</cp:lastModifiedBy>
  <dcterms:created xsi:type="dcterms:W3CDTF">2006-11-27T05:06:51Z</dcterms:created>
  <dcterms:modified xsi:type="dcterms:W3CDTF">2006-11-30T09:46:10Z</dcterms:modified>
  <cp:category/>
  <cp:version/>
  <cp:contentType/>
  <cp:contentStatus/>
</cp:coreProperties>
</file>